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<sst xmlns="http://schemas.openxmlformats.org/spreadsheetml/2006/main" count="295" uniqueCount="111">
  <si>
    <t>Школа</t>
  </si>
  <si>
    <t>МКОУ Чурманская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</si>
  <si>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</si>
  <si>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</si>
  <si>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</si>
  <si>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</si>
  <si>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</si>
  <si>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Е.А.Дягилева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</si>
  <si>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</si>
  <si>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</si>
  <si>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</si>
  <si>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</si>
  <si>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</si>
  <si>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</si>
  <si>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</si>
  <si>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</si>
  <si>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</si>
  <si>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</si>
  <si>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</si>
  <si>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</si>
  <si>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</si>
  <si>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</si>
  <si>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</si>
  <si>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</si>
  <si>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</si>
  <si>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</si>
  <si>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</si>
  <si>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</si>
  <si>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</si>
  <si>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гор.напиток</t>
  </si>
  <si>
    <t>Какао с молоком сгущенным</t>
  </si>
  <si>
    <t>хлеб</t>
  </si>
  <si>
    <t>Хлеб пшеничный формовой</t>
  </si>
  <si>
    <t>фрукты</t>
  </si>
  <si>
    <t>Фрукты свежие (яблоко)</t>
  </si>
  <si>
    <t>итого</t>
  </si>
  <si>
    <t>Обед</t>
  </si>
  <si>
    <t>закуска</t>
  </si>
  <si>
    <t>1 блюдо</t>
  </si>
  <si>
    <t>Суп картофельный с рыбой</t>
  </si>
  <si>
    <t>2 блюдо</t>
  </si>
  <si>
    <t>Бефстроганов из отварной говядины</t>
  </si>
  <si>
    <t>гарнир</t>
  </si>
  <si>
    <t xml:space="preserve">Пюре картофельное </t>
  </si>
  <si>
    <t>напиток</t>
  </si>
  <si>
    <t>Напиток с витаминами "Витошка"</t>
  </si>
  <si>
    <t>хлеб бел.</t>
  </si>
  <si>
    <t>хлеб черн.</t>
  </si>
  <si>
    <t xml:space="preserve">Хлеб ржано-пшеничный  </t>
  </si>
  <si>
    <t>Итого за день:</t>
  </si>
  <si>
    <t>Каша пшенная молочная жидкая</t>
  </si>
  <si>
    <t xml:space="preserve">Чай с лимоном </t>
  </si>
  <si>
    <t xml:space="preserve">Хлеб пшеничный формовой </t>
  </si>
  <si>
    <t>Масло сливочное (порциями)</t>
  </si>
  <si>
    <t xml:space="preserve">Яйцо вареное </t>
  </si>
  <si>
    <t>Щи из свежей капусты с картофелем</t>
  </si>
  <si>
    <t>Макаронник с мясом</t>
  </si>
  <si>
    <t xml:space="preserve">Сок фруктовый </t>
  </si>
  <si>
    <t xml:space="preserve">Сметана </t>
  </si>
  <si>
    <t>Соус молочный к блюдам</t>
  </si>
  <si>
    <t>Каша пшеничная молочная жидкая</t>
  </si>
  <si>
    <t xml:space="preserve">Бутерброд с джемом или повидлом </t>
  </si>
  <si>
    <t xml:space="preserve">Кофейный напиток с молоком </t>
  </si>
  <si>
    <t>Суп- пюре из картофеля</t>
  </si>
  <si>
    <t xml:space="preserve">Рыба, тушеная в сметанном соусе </t>
  </si>
  <si>
    <t>Каша гречневая рассыпчатая с луком</t>
  </si>
  <si>
    <t xml:space="preserve">Компот из ягод замороженных </t>
  </si>
  <si>
    <t xml:space="preserve">Гренки из пшеничного хлеба </t>
  </si>
  <si>
    <t>Каша кукурузная молочная жидкая</t>
  </si>
  <si>
    <t xml:space="preserve">Какао с молоком </t>
  </si>
  <si>
    <t>Кисломолочный напиток</t>
  </si>
  <si>
    <t>Суп с макаронными изделиями и картофелем на курином бульоне</t>
  </si>
  <si>
    <t>Биточки из птицы припущенные</t>
  </si>
  <si>
    <t>Рис припущенный</t>
  </si>
  <si>
    <t xml:space="preserve">Компот из плодов или ягод сушеных </t>
  </si>
  <si>
    <t>Запеканка из творога</t>
  </si>
  <si>
    <t>Молоко сгущенное</t>
  </si>
  <si>
    <t>Чай с сахаром</t>
  </si>
  <si>
    <t>Фрукты свежие(яблоко)</t>
  </si>
  <si>
    <t>Борщ с картофелем на курином бульоне</t>
  </si>
  <si>
    <t>Рагу из птицы</t>
  </si>
  <si>
    <t xml:space="preserve">Кисель с витаминами "Витошка" </t>
  </si>
  <si>
    <t>Каша рисовая молочная жидкая</t>
  </si>
  <si>
    <t>Уха рыбацкая</t>
  </si>
  <si>
    <t>Гуляш из отварной говядины</t>
  </si>
  <si>
    <t xml:space="preserve">Макаронные изделия отварные </t>
  </si>
  <si>
    <t>Компот из свежих плодов и ягод</t>
  </si>
  <si>
    <t>Каша ячневая вязкая</t>
  </si>
  <si>
    <t>Бутерброд с сыром (1-й вариант)</t>
  </si>
  <si>
    <t xml:space="preserve">Чай с молоком </t>
  </si>
  <si>
    <t>Икра кабачковая (прмышленного производства)</t>
  </si>
  <si>
    <t xml:space="preserve">Борщ с капустой и картофелем </t>
  </si>
  <si>
    <t>Котлеты из говядины</t>
  </si>
  <si>
    <t>Компот из смеси сухофруктов</t>
  </si>
  <si>
    <t>Суп молочный с макаронными изделиями</t>
  </si>
  <si>
    <t xml:space="preserve">Бутерброд с маслом </t>
  </si>
  <si>
    <t>Суп гороховый</t>
  </si>
  <si>
    <t>Котлеты или биточки рыбные</t>
  </si>
  <si>
    <t>Рис отварной</t>
  </si>
  <si>
    <t>Кисель из концентрата плодово-ягодного</t>
  </si>
  <si>
    <t>Каша из овсяных хлопьев "Геркулес" жидкая</t>
  </si>
  <si>
    <t>Кофейный напиток на сгущенном молоке</t>
  </si>
  <si>
    <t>Рассольник "Ленинградский"</t>
  </si>
  <si>
    <t>Птица в соусе с томатом</t>
  </si>
  <si>
    <t>Каша гречневая рассыпчатая</t>
  </si>
  <si>
    <t>Омлет натуральный</t>
  </si>
  <si>
    <t>Овощи консервированные отварные(зелёный горошек)</t>
  </si>
  <si>
    <t>Свекольник на курином бульоне</t>
  </si>
  <si>
    <t>Тефтели из говядины в молочном соусе</t>
  </si>
  <si>
    <t>Каша рассыпчатая с овощами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</si>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</sst>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/>
      <selection pane="bottomLeft"/>
      <selection pane="bottomRight" activeCell="M10" sqref="M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3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6.22</v>
      </c>
      <c r="H6" s="18">
        <v>6.6</v>
      </c>
      <c r="I6" s="18">
        <v>31.2</v>
      </c>
      <c r="J6" s="18">
        <v>209</v>
      </c>
      <c r="K6" s="45">
        <v>230</v>
      </c>
      <c r="L6" s="18">
        <v>17.489999999999998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3.2</v>
      </c>
      <c r="H8" s="24">
        <v>3.6</v>
      </c>
      <c r="I8" s="24">
        <v>19.2</v>
      </c>
      <c r="J8" s="24">
        <v>122</v>
      </c>
      <c r="K8" s="46">
        <v>463</v>
      </c>
      <c r="L8" s="24">
        <v>10.63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40</v>
      </c>
      <c r="G9" s="24">
        <v>3.04</v>
      </c>
      <c r="H9" s="24">
        <v>0.32</v>
      </c>
      <c r="I9" s="24">
        <v>19.68</v>
      </c>
      <c r="J9" s="24">
        <v>94</v>
      </c>
      <c r="K9" s="46">
        <v>573</v>
      </c>
      <c r="L9" s="24">
        <v>4.32</v>
      </c>
    </row>
    <row r="10" spans="1:12" ht="15">
      <c r="A10" s="19"/>
      <c r="B10" s="20"/>
      <c r="C10" s="21"/>
      <c r="D10" s="25" t="s">
        <v>33</v>
      </c>
      <c r="E10" s="23" t="s">
        <v>34</v>
      </c>
      <c r="F10" s="24">
        <v>150</v>
      </c>
      <c r="G10" s="24">
        <v>0.6</v>
      </c>
      <c r="H10" s="24">
        <v>0.6</v>
      </c>
      <c r="I10" s="24">
        <v>14.7</v>
      </c>
      <c r="J10" s="24">
        <v>66</v>
      </c>
      <c r="K10" s="46">
        <v>82</v>
      </c>
      <c r="L10" s="24">
        <v>27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35</v>
      </c>
      <c r="E13" s="30"/>
      <c r="F13" s="31">
        <f>SUM(F6:F12)</f>
        <v>590</v>
      </c>
      <c r="G13" s="31">
        <f t="shared" ref="G13:J13" si="0">SUM(G6:G12)</f>
        <v>13.06</v>
      </c>
      <c r="H13" s="31">
        <f t="shared" si="0"/>
        <v>11.12</v>
      </c>
      <c r="I13" s="31">
        <f t="shared" si="0"/>
        <v>84.78</v>
      </c>
      <c r="J13" s="31">
        <f t="shared" si="0"/>
        <v>491</v>
      </c>
      <c r="K13" s="47"/>
      <c r="L13" s="31">
        <f t="shared" ref="L13" si="1">SUM(L6:L12)</f>
        <v>59.44</v>
      </c>
    </row>
    <row r="14" spans="1:12" ht="1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38</v>
      </c>
      <c r="E15" s="23" t="s">
        <v>39</v>
      </c>
      <c r="F15" s="24">
        <v>200</v>
      </c>
      <c r="G15" s="24">
        <v>9.44</v>
      </c>
      <c r="H15" s="24">
        <v>3.12</v>
      </c>
      <c r="I15" s="24">
        <v>8.64</v>
      </c>
      <c r="J15" s="24">
        <v>100.4</v>
      </c>
      <c r="K15" s="46">
        <v>119</v>
      </c>
      <c r="L15" s="24">
        <v>19.45</v>
      </c>
    </row>
    <row r="16" spans="1:12" ht="15">
      <c r="A16" s="19"/>
      <c r="B16" s="20"/>
      <c r="C16" s="21"/>
      <c r="D16" s="25" t="s">
        <v>40</v>
      </c>
      <c r="E16" s="23" t="s">
        <v>41</v>
      </c>
      <c r="F16" s="24">
        <v>120</v>
      </c>
      <c r="G16" s="24">
        <v>18.16</v>
      </c>
      <c r="H16" s="24">
        <v>16.16</v>
      </c>
      <c r="I16" s="24">
        <v>6.08</v>
      </c>
      <c r="J16" s="24">
        <v>242.4</v>
      </c>
      <c r="K16" s="46">
        <v>326</v>
      </c>
      <c r="L16" s="24">
        <v>83.73</v>
      </c>
    </row>
    <row r="17" spans="1:12" ht="15">
      <c r="A17" s="19"/>
      <c r="B17" s="20"/>
      <c r="C17" s="21"/>
      <c r="D17" s="25" t="s">
        <v>42</v>
      </c>
      <c r="E17" s="23" t="s">
        <v>43</v>
      </c>
      <c r="F17" s="24">
        <v>180</v>
      </c>
      <c r="G17" s="24">
        <v>4.8600000000000003</v>
      </c>
      <c r="H17" s="24">
        <v>7.2</v>
      </c>
      <c r="I17" s="24">
        <v>10.44</v>
      </c>
      <c r="J17" s="24">
        <v>126</v>
      </c>
      <c r="K17" s="46">
        <v>377</v>
      </c>
      <c r="L17" s="24">
        <v>16.23</v>
      </c>
    </row>
    <row r="18" spans="1:12" ht="15">
      <c r="A18" s="19"/>
      <c r="B18" s="20"/>
      <c r="C18" s="21"/>
      <c r="D18" s="25" t="s">
        <v>44</v>
      </c>
      <c r="E18" s="23" t="s">
        <v>45</v>
      </c>
      <c r="F18" s="24">
        <v>200</v>
      </c>
      <c r="G18" s="24">
        <v>0</v>
      </c>
      <c r="H18" s="24">
        <v>0</v>
      </c>
      <c r="I18" s="24">
        <v>19</v>
      </c>
      <c r="J18" s="24">
        <v>80</v>
      </c>
      <c r="K18" s="46">
        <v>507</v>
      </c>
      <c r="L18" s="24">
        <v>9</v>
      </c>
    </row>
    <row r="19" spans="1:12" ht="15">
      <c r="A19" s="19"/>
      <c r="B19" s="20"/>
      <c r="C19" s="21"/>
      <c r="D19" s="25" t="s">
        <v>46</v>
      </c>
      <c r="E19" s="23" t="s">
        <v>32</v>
      </c>
      <c r="F19" s="24">
        <v>40</v>
      </c>
      <c r="G19" s="24">
        <v>3.04</v>
      </c>
      <c r="H19" s="24">
        <v>0.32</v>
      </c>
      <c r="I19" s="24">
        <v>19.68</v>
      </c>
      <c r="J19" s="24">
        <v>94</v>
      </c>
      <c r="K19" s="46">
        <v>573</v>
      </c>
      <c r="L19" s="24">
        <v>4.32</v>
      </c>
    </row>
    <row r="20" spans="1:12" ht="15">
      <c r="A20" s="19"/>
      <c r="B20" s="20"/>
      <c r="C20" s="21"/>
      <c r="D20" s="25" t="s">
        <v>47</v>
      </c>
      <c r="E20" s="23" t="s">
        <v>48</v>
      </c>
      <c r="F20" s="24">
        <v>40</v>
      </c>
      <c r="G20" s="24">
        <v>3.72</v>
      </c>
      <c r="H20" s="24">
        <v>0.52</v>
      </c>
      <c r="I20" s="24">
        <v>15.92</v>
      </c>
      <c r="J20" s="24">
        <v>79.2</v>
      </c>
      <c r="K20" s="46">
        <v>575</v>
      </c>
      <c r="L20" s="24">
        <v>3.92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780</v>
      </c>
      <c r="G23" s="31">
        <f t="shared" ref="G23:J23" si="2">SUM(G14:G22)</f>
        <v>39.22</v>
      </c>
      <c r="H23" s="31">
        <f t="shared" si="2"/>
        <v>27.32</v>
      </c>
      <c r="I23" s="31">
        <f t="shared" si="2"/>
        <v>79.760000000000005</v>
      </c>
      <c r="J23" s="31">
        <f t="shared" si="2"/>
        <v>722</v>
      </c>
      <c r="K23" s="47"/>
      <c r="L23" s="31">
        <f t="shared" ref="L23" si="3">SUM(L14:L22)</f>
        <v>136.65</v>
      </c>
    </row>
    <row r="24" spans="1:12" ht="15">
      <c r="A24" s="35">
        <f>A6</f>
        <v>1</v>
      </c>
      <c r="B24" s="36">
        <f>B6</f>
        <v>1</v>
      </c>
      <c r="C24" s="54" t="s">
        <v>49</v>
      </c>
      <c r="D24" s="55"/>
      <c r="E24" s="37"/>
      <c r="F24" s="38">
        <f>F13+F23</f>
        <v>1370</v>
      </c>
      <c r="G24" s="38">
        <f t="shared" ref="G24:J24" si="4">G13+G23</f>
        <v>52.28</v>
      </c>
      <c r="H24" s="38">
        <f t="shared" si="4"/>
        <v>38.44</v>
      </c>
      <c r="I24" s="38">
        <f t="shared" si="4"/>
        <v>164.54</v>
      </c>
      <c r="J24" s="38">
        <f t="shared" si="4"/>
        <v>1213</v>
      </c>
      <c r="K24" s="38"/>
      <c r="L24" s="38">
        <f t="shared" ref="L24" si="5">L13+L23</f>
        <v>196.09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50</v>
      </c>
      <c r="F25" s="18">
        <v>200</v>
      </c>
      <c r="G25" s="18">
        <v>7.46</v>
      </c>
      <c r="H25" s="18">
        <v>7.44</v>
      </c>
      <c r="I25" s="18">
        <v>35.72</v>
      </c>
      <c r="J25" s="18">
        <v>239.6</v>
      </c>
      <c r="K25" s="45">
        <v>235</v>
      </c>
      <c r="L25" s="18">
        <v>18.71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29</v>
      </c>
      <c r="E27" s="23" t="s">
        <v>51</v>
      </c>
      <c r="F27" s="24">
        <v>200</v>
      </c>
      <c r="G27" s="24">
        <v>0.3</v>
      </c>
      <c r="H27" s="24">
        <v>0.1</v>
      </c>
      <c r="I27" s="24">
        <v>9.5</v>
      </c>
      <c r="J27" s="24">
        <v>40</v>
      </c>
      <c r="K27" s="46">
        <v>459</v>
      </c>
      <c r="L27" s="24">
        <v>3.16</v>
      </c>
    </row>
    <row r="28" spans="1:12" ht="15">
      <c r="A28" s="39"/>
      <c r="B28" s="20"/>
      <c r="C28" s="21"/>
      <c r="D28" s="25" t="s">
        <v>31</v>
      </c>
      <c r="E28" s="23" t="s">
        <v>52</v>
      </c>
      <c r="F28" s="24">
        <v>40</v>
      </c>
      <c r="G28" s="24">
        <v>3</v>
      </c>
      <c r="H28" s="24">
        <v>0.3</v>
      </c>
      <c r="I28" s="24">
        <v>19.7</v>
      </c>
      <c r="J28" s="24">
        <v>93.6</v>
      </c>
      <c r="K28" s="46">
        <v>573</v>
      </c>
      <c r="L28" s="24">
        <v>4.32</v>
      </c>
    </row>
    <row r="29" spans="1:12" ht="15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 t="s">
        <v>53</v>
      </c>
      <c r="F30" s="24">
        <v>20</v>
      </c>
      <c r="G30" s="24">
        <v>0.16</v>
      </c>
      <c r="H30" s="24">
        <v>14.5</v>
      </c>
      <c r="I30" s="24">
        <v>0.26</v>
      </c>
      <c r="J30" s="24">
        <v>132.19999999999999</v>
      </c>
      <c r="K30" s="46">
        <v>79</v>
      </c>
      <c r="L30" s="24">
        <v>22</v>
      </c>
    </row>
    <row r="31" spans="1:12" ht="15">
      <c r="A31" s="39"/>
      <c r="B31" s="20"/>
      <c r="C31" s="21"/>
      <c r="D31" s="22"/>
      <c r="E31" s="23" t="s">
        <v>54</v>
      </c>
      <c r="F31" s="24">
        <v>40</v>
      </c>
      <c r="G31" s="24">
        <v>5.0999999999999996</v>
      </c>
      <c r="H31" s="24">
        <v>4.5999999999999996</v>
      </c>
      <c r="I31" s="24">
        <v>0.3</v>
      </c>
      <c r="J31" s="24">
        <v>63</v>
      </c>
      <c r="K31" s="46">
        <v>267</v>
      </c>
      <c r="L31" s="24">
        <v>10.5</v>
      </c>
    </row>
    <row r="32" spans="1:12" ht="15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 t="shared" ref="G32" si="6">SUM(G25:G31)</f>
        <v>16.02</v>
      </c>
      <c r="H32" s="31">
        <f t="shared" ref="H32" si="7">SUM(H25:H31)</f>
        <v>26.94</v>
      </c>
      <c r="I32" s="31">
        <f t="shared" ref="I32" si="8">SUM(I25:I31)</f>
        <v>65.48</v>
      </c>
      <c r="J32" s="31">
        <f t="shared" ref="J32:L32" si="9">SUM(J25:J31)</f>
        <v>568.4</v>
      </c>
      <c r="K32" s="47"/>
      <c r="L32" s="31">
        <f t="shared" si="9"/>
        <v>58.69</v>
      </c>
    </row>
    <row r="33" spans="1:12" ht="1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38</v>
      </c>
      <c r="E34" s="23" t="s">
        <v>55</v>
      </c>
      <c r="F34" s="24">
        <v>200</v>
      </c>
      <c r="G34" s="24">
        <v>1.26</v>
      </c>
      <c r="H34" s="24">
        <v>3.6</v>
      </c>
      <c r="I34" s="24">
        <v>3.04</v>
      </c>
      <c r="J34" s="24">
        <v>49.4</v>
      </c>
      <c r="K34" s="46">
        <v>104</v>
      </c>
      <c r="L34" s="24">
        <v>6.12</v>
      </c>
    </row>
    <row r="35" spans="1:12" ht="15">
      <c r="A35" s="39"/>
      <c r="B35" s="20"/>
      <c r="C35" s="21"/>
      <c r="D35" s="25" t="s">
        <v>40</v>
      </c>
      <c r="E35" s="23" t="s">
        <v>56</v>
      </c>
      <c r="F35" s="24">
        <v>220</v>
      </c>
      <c r="G35" s="24">
        <v>26.64</v>
      </c>
      <c r="H35" s="24">
        <v>22.85</v>
      </c>
      <c r="I35" s="24">
        <v>28.72</v>
      </c>
      <c r="J35" s="24">
        <v>427.7</v>
      </c>
      <c r="K35" s="46">
        <v>263</v>
      </c>
      <c r="L35" s="24">
        <v>70.02</v>
      </c>
    </row>
    <row r="36" spans="1:12" ht="15">
      <c r="A36" s="39"/>
      <c r="B36" s="20"/>
      <c r="C36" s="21"/>
      <c r="D36" s="25" t="s">
        <v>42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44</v>
      </c>
      <c r="E37" s="23" t="s">
        <v>57</v>
      </c>
      <c r="F37" s="24">
        <v>200</v>
      </c>
      <c r="G37" s="24">
        <v>1</v>
      </c>
      <c r="H37" s="24">
        <v>0.2</v>
      </c>
      <c r="I37" s="24">
        <v>20.2</v>
      </c>
      <c r="J37" s="24">
        <v>86</v>
      </c>
      <c r="K37" s="46">
        <v>501</v>
      </c>
      <c r="L37" s="24">
        <v>8.67</v>
      </c>
    </row>
    <row r="38" spans="1:12" ht="15">
      <c r="A38" s="39"/>
      <c r="B38" s="20"/>
      <c r="C38" s="21"/>
      <c r="D38" s="25" t="s">
        <v>46</v>
      </c>
      <c r="E38" s="23" t="s">
        <v>32</v>
      </c>
      <c r="F38" s="24">
        <v>40</v>
      </c>
      <c r="G38" s="24">
        <v>3.04</v>
      </c>
      <c r="H38" s="24">
        <v>0.32</v>
      </c>
      <c r="I38" s="24">
        <v>19.68</v>
      </c>
      <c r="J38" s="24">
        <v>94</v>
      </c>
      <c r="K38" s="46">
        <v>573</v>
      </c>
      <c r="L38" s="24">
        <v>4.32</v>
      </c>
    </row>
    <row r="39" spans="1:12" ht="15">
      <c r="A39" s="39"/>
      <c r="B39" s="20"/>
      <c r="C39" s="21"/>
      <c r="D39" s="25" t="s">
        <v>47</v>
      </c>
      <c r="E39" s="23" t="s">
        <v>48</v>
      </c>
      <c r="F39" s="24">
        <v>40</v>
      </c>
      <c r="G39" s="24">
        <v>3.72</v>
      </c>
      <c r="H39" s="24">
        <v>0.52</v>
      </c>
      <c r="I39" s="24">
        <v>15.92</v>
      </c>
      <c r="J39" s="24">
        <v>79.2</v>
      </c>
      <c r="K39" s="46">
        <v>575</v>
      </c>
      <c r="L39" s="24">
        <v>3.92</v>
      </c>
    </row>
    <row r="40" spans="1:12" ht="15">
      <c r="A40" s="39"/>
      <c r="B40" s="20"/>
      <c r="C40" s="21"/>
      <c r="D40" s="22"/>
      <c r="E40" s="23" t="s">
        <v>58</v>
      </c>
      <c r="F40" s="24">
        <v>10</v>
      </c>
      <c r="G40" s="24">
        <v>0.24</v>
      </c>
      <c r="H40" s="24">
        <v>1.5</v>
      </c>
      <c r="I40" s="24">
        <v>0.3</v>
      </c>
      <c r="J40" s="24">
        <v>15.75</v>
      </c>
      <c r="K40" s="46">
        <v>433</v>
      </c>
      <c r="L40" s="24">
        <v>3.29</v>
      </c>
    </row>
    <row r="41" spans="1:12" ht="15">
      <c r="A41" s="39"/>
      <c r="B41" s="20"/>
      <c r="C41" s="21"/>
      <c r="D41" s="22"/>
      <c r="E41" s="23" t="s">
        <v>59</v>
      </c>
      <c r="F41" s="24">
        <v>30</v>
      </c>
      <c r="G41" s="24">
        <v>0.56000000000000005</v>
      </c>
      <c r="H41" s="24">
        <v>1.48</v>
      </c>
      <c r="I41" s="24">
        <v>1.2</v>
      </c>
      <c r="J41" s="24">
        <v>20.37</v>
      </c>
      <c r="K41" s="46">
        <v>405</v>
      </c>
      <c r="L41" s="24">
        <v>2.6</v>
      </c>
    </row>
    <row r="42" spans="1:12" ht="15">
      <c r="A42" s="40"/>
      <c r="B42" s="27"/>
      <c r="C42" s="28"/>
      <c r="D42" s="29" t="s">
        <v>35</v>
      </c>
      <c r="E42" s="30"/>
      <c r="F42" s="31">
        <f>SUM(F33:F41)</f>
        <v>740</v>
      </c>
      <c r="G42" s="31">
        <f t="shared" ref="G42" si="10">SUM(G33:G41)</f>
        <v>36.46</v>
      </c>
      <c r="H42" s="31">
        <f t="shared" ref="H42" si="11">SUM(H33:H41)</f>
        <v>30.47</v>
      </c>
      <c r="I42" s="31">
        <f t="shared" ref="I42" si="12">SUM(I33:I41)</f>
        <v>89.06</v>
      </c>
      <c r="J42" s="31">
        <f t="shared" ref="J42:L42" si="13">SUM(J33:J41)</f>
        <v>772.42</v>
      </c>
      <c r="K42" s="47"/>
      <c r="L42" s="31">
        <f t="shared" si="13"/>
        <v>98.94</v>
      </c>
    </row>
    <row r="43" spans="1:12" ht="15.75" customHeight="1">
      <c r="A43" s="41">
        <f>A25</f>
        <v>1</v>
      </c>
      <c r="B43" s="41">
        <f>B25</f>
        <v>2</v>
      </c>
      <c r="C43" s="54" t="s">
        <v>49</v>
      </c>
      <c r="D43" s="55"/>
      <c r="E43" s="37"/>
      <c r="F43" s="38">
        <f>F32+F42</f>
        <v>1240</v>
      </c>
      <c r="G43" s="38">
        <f t="shared" ref="G43" si="14">G32+G42</f>
        <v>52.48</v>
      </c>
      <c r="H43" s="38">
        <f t="shared" ref="H43" si="15">H32+H42</f>
        <v>57.41</v>
      </c>
      <c r="I43" s="38">
        <f t="shared" ref="I43" si="16">I32+I42</f>
        <v>154.54</v>
      </c>
      <c r="J43" s="38">
        <f t="shared" ref="J43:L43" si="17">J32+J42</f>
        <v>1340.82</v>
      </c>
      <c r="K43" s="38"/>
      <c r="L43" s="38">
        <f t="shared" si="17"/>
        <v>157.63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60</v>
      </c>
      <c r="F44" s="18">
        <v>200</v>
      </c>
      <c r="G44" s="18">
        <v>7.3</v>
      </c>
      <c r="H44" s="18">
        <v>6.5</v>
      </c>
      <c r="I44" s="18">
        <v>35.4</v>
      </c>
      <c r="J44" s="18">
        <v>228.9</v>
      </c>
      <c r="K44" s="45">
        <v>232</v>
      </c>
      <c r="L44" s="18">
        <v>16.940000000000001</v>
      </c>
    </row>
    <row r="45" spans="1:12" ht="15">
      <c r="A45" s="19"/>
      <c r="B45" s="20"/>
      <c r="C45" s="21"/>
      <c r="D45" s="22"/>
      <c r="E45" s="23" t="s">
        <v>61</v>
      </c>
      <c r="F45" s="24">
        <v>40</v>
      </c>
      <c r="G45" s="24">
        <v>1.6</v>
      </c>
      <c r="H45" s="24">
        <v>3.8</v>
      </c>
      <c r="I45" s="24">
        <v>20.2</v>
      </c>
      <c r="J45" s="24">
        <v>121</v>
      </c>
      <c r="K45" s="46">
        <v>73</v>
      </c>
      <c r="L45" s="24">
        <v>10.24</v>
      </c>
    </row>
    <row r="46" spans="1:12" ht="15">
      <c r="A46" s="19"/>
      <c r="B46" s="20"/>
      <c r="C46" s="21"/>
      <c r="D46" s="25" t="s">
        <v>29</v>
      </c>
      <c r="E46" s="23" t="s">
        <v>62</v>
      </c>
      <c r="F46" s="24">
        <v>200</v>
      </c>
      <c r="G46" s="24">
        <v>2.8</v>
      </c>
      <c r="H46" s="24">
        <v>2.5</v>
      </c>
      <c r="I46" s="24">
        <v>13.6</v>
      </c>
      <c r="J46" s="24">
        <v>88</v>
      </c>
      <c r="K46" s="46">
        <v>465</v>
      </c>
      <c r="L46" s="24">
        <v>8.8699999999999992</v>
      </c>
    </row>
    <row r="47" spans="1:12" ht="15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 t="s">
        <v>45</v>
      </c>
      <c r="F49" s="24">
        <v>100</v>
      </c>
      <c r="G49" s="24">
        <v>0</v>
      </c>
      <c r="H49" s="24">
        <v>0</v>
      </c>
      <c r="I49" s="24">
        <v>9.5</v>
      </c>
      <c r="J49" s="24">
        <v>40</v>
      </c>
      <c r="K49" s="46">
        <v>507</v>
      </c>
      <c r="L49" s="24">
        <v>4.5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540</v>
      </c>
      <c r="G51" s="31">
        <f t="shared" ref="G51" si="18">SUM(G44:G50)</f>
        <v>11.7</v>
      </c>
      <c r="H51" s="31">
        <f t="shared" ref="H51" si="19">SUM(H44:H50)</f>
        <v>12.8</v>
      </c>
      <c r="I51" s="31">
        <f t="shared" ref="I51" si="20">SUM(I44:I50)</f>
        <v>78.7</v>
      </c>
      <c r="J51" s="31">
        <f t="shared" ref="J51:L51" si="21">SUM(J44:J50)</f>
        <v>477.9</v>
      </c>
      <c r="K51" s="47"/>
      <c r="L51" s="31">
        <f t="shared" si="21"/>
        <v>40.549999999999997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38</v>
      </c>
      <c r="E53" s="23" t="s">
        <v>63</v>
      </c>
      <c r="F53" s="24">
        <v>200</v>
      </c>
      <c r="G53" s="24">
        <v>4.6399999999999997</v>
      </c>
      <c r="H53" s="24">
        <v>4.76</v>
      </c>
      <c r="I53" s="24">
        <v>13.72</v>
      </c>
      <c r="J53" s="24">
        <v>116.2</v>
      </c>
      <c r="K53" s="46">
        <v>131</v>
      </c>
      <c r="L53" s="24">
        <v>14.61</v>
      </c>
    </row>
    <row r="54" spans="1:12" ht="15">
      <c r="A54" s="19"/>
      <c r="B54" s="20"/>
      <c r="C54" s="21"/>
      <c r="D54" s="25" t="s">
        <v>40</v>
      </c>
      <c r="E54" s="23" t="s">
        <v>64</v>
      </c>
      <c r="F54" s="24">
        <v>120</v>
      </c>
      <c r="G54" s="24">
        <v>16</v>
      </c>
      <c r="H54" s="24">
        <v>4.8</v>
      </c>
      <c r="I54" s="24">
        <v>4</v>
      </c>
      <c r="J54" s="24">
        <v>123.2</v>
      </c>
      <c r="K54" s="46">
        <v>298</v>
      </c>
      <c r="L54" s="24">
        <v>52.41</v>
      </c>
    </row>
    <row r="55" spans="1:12" ht="15">
      <c r="A55" s="19"/>
      <c r="B55" s="20"/>
      <c r="C55" s="21"/>
      <c r="D55" s="25" t="s">
        <v>42</v>
      </c>
      <c r="E55" s="23" t="s">
        <v>65</v>
      </c>
      <c r="F55" s="24">
        <v>180</v>
      </c>
      <c r="G55" s="24">
        <v>9.8000000000000007</v>
      </c>
      <c r="H55" s="24">
        <v>5.53</v>
      </c>
      <c r="I55" s="24">
        <v>43.95</v>
      </c>
      <c r="J55" s="24">
        <v>265.10000000000002</v>
      </c>
      <c r="K55" s="46">
        <v>203</v>
      </c>
      <c r="L55" s="24">
        <v>4.34</v>
      </c>
    </row>
    <row r="56" spans="1:12" ht="15">
      <c r="A56" s="19"/>
      <c r="B56" s="20"/>
      <c r="C56" s="21"/>
      <c r="D56" s="25" t="s">
        <v>44</v>
      </c>
      <c r="E56" s="23" t="s">
        <v>66</v>
      </c>
      <c r="F56" s="24">
        <v>200</v>
      </c>
      <c r="G56" s="24">
        <v>0.2</v>
      </c>
      <c r="H56" s="24">
        <v>0.1</v>
      </c>
      <c r="I56" s="24">
        <v>10.7</v>
      </c>
      <c r="J56" s="24">
        <v>44</v>
      </c>
      <c r="K56" s="46">
        <v>491</v>
      </c>
      <c r="L56" s="24">
        <v>5.05</v>
      </c>
    </row>
    <row r="57" spans="1:12" ht="15">
      <c r="A57" s="19"/>
      <c r="B57" s="20"/>
      <c r="C57" s="21"/>
      <c r="D57" s="25" t="s">
        <v>46</v>
      </c>
      <c r="E57" s="23" t="s">
        <v>32</v>
      </c>
      <c r="F57" s="24">
        <v>40</v>
      </c>
      <c r="G57" s="24">
        <v>3.04</v>
      </c>
      <c r="H57" s="24">
        <v>0.32</v>
      </c>
      <c r="I57" s="24">
        <v>19.68</v>
      </c>
      <c r="J57" s="24">
        <v>94</v>
      </c>
      <c r="K57" s="46">
        <v>573</v>
      </c>
      <c r="L57" s="24">
        <v>4.32</v>
      </c>
    </row>
    <row r="58" spans="1:12" ht="15">
      <c r="A58" s="19"/>
      <c r="B58" s="20"/>
      <c r="C58" s="21"/>
      <c r="D58" s="25" t="s">
        <v>47</v>
      </c>
      <c r="E58" s="23" t="s">
        <v>48</v>
      </c>
      <c r="F58" s="24">
        <v>40</v>
      </c>
      <c r="G58" s="24">
        <v>3.72</v>
      </c>
      <c r="H58" s="24">
        <v>0.52</v>
      </c>
      <c r="I58" s="24">
        <v>15.92</v>
      </c>
      <c r="J58" s="24">
        <v>79.2</v>
      </c>
      <c r="K58" s="46">
        <v>575</v>
      </c>
      <c r="L58" s="24">
        <v>3.92</v>
      </c>
    </row>
    <row r="59" spans="1:12" ht="15">
      <c r="A59" s="19"/>
      <c r="B59" s="20"/>
      <c r="C59" s="21"/>
      <c r="D59" s="22"/>
      <c r="E59" s="23" t="s">
        <v>67</v>
      </c>
      <c r="F59" s="24">
        <v>20</v>
      </c>
      <c r="G59" s="24">
        <v>1.49</v>
      </c>
      <c r="H59" s="24">
        <v>0.15</v>
      </c>
      <c r="I59" s="24">
        <v>9.15</v>
      </c>
      <c r="J59" s="24">
        <v>43.98</v>
      </c>
      <c r="K59" s="46">
        <v>143</v>
      </c>
      <c r="L59" s="24">
        <v>2.16</v>
      </c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800</v>
      </c>
      <c r="G61" s="31">
        <f t="shared" ref="G61" si="22">SUM(G52:G60)</f>
        <v>38.89</v>
      </c>
      <c r="H61" s="31">
        <f t="shared" ref="H61" si="23">SUM(H52:H60)</f>
        <v>16.18</v>
      </c>
      <c r="I61" s="31">
        <f t="shared" ref="I61" si="24">SUM(I52:I60)</f>
        <v>117.12</v>
      </c>
      <c r="J61" s="31">
        <f t="shared" ref="J61:L61" si="25">SUM(J52:J60)</f>
        <v>765.68</v>
      </c>
      <c r="K61" s="47"/>
      <c r="L61" s="31">
        <f t="shared" si="25"/>
        <v>86.81</v>
      </c>
    </row>
    <row r="62" spans="1:12" ht="15.75" customHeight="1">
      <c r="A62" s="35">
        <f>A44</f>
        <v>1</v>
      </c>
      <c r="B62" s="36">
        <f>B44</f>
        <v>3</v>
      </c>
      <c r="C62" s="54" t="s">
        <v>49</v>
      </c>
      <c r="D62" s="55"/>
      <c r="E62" s="37"/>
      <c r="F62" s="38">
        <f>F51+F61</f>
        <v>1340</v>
      </c>
      <c r="G62" s="38">
        <f t="shared" ref="G62" si="26">G51+G61</f>
        <v>50.59</v>
      </c>
      <c r="H62" s="38">
        <f t="shared" ref="H62" si="27">H51+H61</f>
        <v>28.98</v>
      </c>
      <c r="I62" s="38">
        <f t="shared" ref="I62" si="28">I51+I61</f>
        <v>195.82</v>
      </c>
      <c r="J62" s="38">
        <f t="shared" ref="J62:L62" si="29">J51+J61</f>
        <v>1243.58</v>
      </c>
      <c r="K62" s="38"/>
      <c r="L62" s="38">
        <f t="shared" si="29"/>
        <v>127.36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68</v>
      </c>
      <c r="F63" s="18">
        <v>200</v>
      </c>
      <c r="G63" s="18">
        <v>4.6399999999999997</v>
      </c>
      <c r="H63" s="18">
        <v>4.55</v>
      </c>
      <c r="I63" s="18">
        <v>28</v>
      </c>
      <c r="J63" s="18">
        <v>232.2</v>
      </c>
      <c r="K63" s="45">
        <v>233</v>
      </c>
      <c r="L63" s="18">
        <v>17.66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29</v>
      </c>
      <c r="E65" s="23" t="s">
        <v>69</v>
      </c>
      <c r="F65" s="24">
        <v>200</v>
      </c>
      <c r="G65" s="24">
        <v>3.3</v>
      </c>
      <c r="H65" s="24">
        <v>2.9</v>
      </c>
      <c r="I65" s="24">
        <v>13.8</v>
      </c>
      <c r="J65" s="24">
        <v>94</v>
      </c>
      <c r="K65" s="46">
        <v>462</v>
      </c>
      <c r="L65" s="24">
        <v>7.84</v>
      </c>
    </row>
    <row r="66" spans="1:12" ht="15">
      <c r="A66" s="19"/>
      <c r="B66" s="20"/>
      <c r="C66" s="21"/>
      <c r="D66" s="25" t="s">
        <v>31</v>
      </c>
      <c r="E66" s="23" t="s">
        <v>32</v>
      </c>
      <c r="F66" s="24">
        <v>40</v>
      </c>
      <c r="G66" s="24">
        <v>3.04</v>
      </c>
      <c r="H66" s="24">
        <v>0.32</v>
      </c>
      <c r="I66" s="24">
        <v>19.68</v>
      </c>
      <c r="J66" s="24">
        <v>94</v>
      </c>
      <c r="K66" s="46">
        <v>573</v>
      </c>
      <c r="L66" s="24">
        <v>4.32</v>
      </c>
    </row>
    <row r="67" spans="1:12" ht="15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 t="s">
        <v>70</v>
      </c>
      <c r="F68" s="24">
        <v>100</v>
      </c>
      <c r="G68" s="24">
        <v>2.9</v>
      </c>
      <c r="H68" s="24">
        <v>2.5</v>
      </c>
      <c r="I68" s="24">
        <v>4</v>
      </c>
      <c r="J68" s="24">
        <v>50.5</v>
      </c>
      <c r="K68" s="46">
        <v>470</v>
      </c>
      <c r="L68" s="24">
        <v>10.71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540</v>
      </c>
      <c r="G70" s="31">
        <f t="shared" ref="G70" si="30">SUM(G63:G69)</f>
        <v>13.88</v>
      </c>
      <c r="H70" s="31">
        <f t="shared" ref="H70" si="31">SUM(H63:H69)</f>
        <v>10.27</v>
      </c>
      <c r="I70" s="31">
        <f t="shared" ref="I70" si="32">SUM(I63:I69)</f>
        <v>65.48</v>
      </c>
      <c r="J70" s="31">
        <f t="shared" ref="J70:L70" si="33">SUM(J63:J69)</f>
        <v>470.7</v>
      </c>
      <c r="K70" s="47"/>
      <c r="L70" s="31">
        <f t="shared" si="33"/>
        <v>40.53</v>
      </c>
    </row>
    <row r="71" spans="1:12" ht="1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/>
      <c r="F71" s="24"/>
      <c r="G71" s="24"/>
      <c r="H71" s="24"/>
      <c r="I71" s="24"/>
      <c r="J71" s="24"/>
      <c r="K71" s="46"/>
      <c r="L71" s="24"/>
    </row>
    <row r="72" spans="1:12" ht="25.5">
      <c r="A72" s="19"/>
      <c r="B72" s="20"/>
      <c r="C72" s="21"/>
      <c r="D72" s="25" t="s">
        <v>38</v>
      </c>
      <c r="E72" s="23" t="s">
        <v>71</v>
      </c>
      <c r="F72" s="24">
        <v>200</v>
      </c>
      <c r="G72" s="24">
        <v>2.3199999999999998</v>
      </c>
      <c r="H72" s="24">
        <v>3.32</v>
      </c>
      <c r="I72" s="24">
        <v>9.76</v>
      </c>
      <c r="J72" s="24">
        <v>78.2</v>
      </c>
      <c r="K72" s="46">
        <v>129</v>
      </c>
      <c r="L72" s="24">
        <v>14.46</v>
      </c>
    </row>
    <row r="73" spans="1:12" ht="15">
      <c r="A73" s="19"/>
      <c r="B73" s="20"/>
      <c r="C73" s="21"/>
      <c r="D73" s="25" t="s">
        <v>40</v>
      </c>
      <c r="E73" s="23" t="s">
        <v>72</v>
      </c>
      <c r="F73" s="24">
        <v>90</v>
      </c>
      <c r="G73" s="24">
        <v>18</v>
      </c>
      <c r="H73" s="24">
        <v>16.2</v>
      </c>
      <c r="I73" s="24">
        <v>9.6</v>
      </c>
      <c r="J73" s="24">
        <v>255.85</v>
      </c>
      <c r="K73" s="46">
        <v>372</v>
      </c>
      <c r="L73" s="24">
        <v>31.88</v>
      </c>
    </row>
    <row r="74" spans="1:12" ht="15">
      <c r="A74" s="19"/>
      <c r="B74" s="20"/>
      <c r="C74" s="21"/>
      <c r="D74" s="25" t="s">
        <v>42</v>
      </c>
      <c r="E74" s="23" t="s">
        <v>73</v>
      </c>
      <c r="F74" s="24">
        <v>180</v>
      </c>
      <c r="G74" s="24">
        <v>4.3</v>
      </c>
      <c r="H74" s="24">
        <v>6.5</v>
      </c>
      <c r="I74" s="24">
        <v>35.299999999999997</v>
      </c>
      <c r="J74" s="24">
        <v>217.4</v>
      </c>
      <c r="K74" s="46">
        <v>386</v>
      </c>
      <c r="L74" s="24">
        <v>10.4</v>
      </c>
    </row>
    <row r="75" spans="1:12" ht="15">
      <c r="A75" s="19"/>
      <c r="B75" s="20"/>
      <c r="C75" s="21"/>
      <c r="D75" s="25" t="s">
        <v>44</v>
      </c>
      <c r="E75" s="23" t="s">
        <v>74</v>
      </c>
      <c r="F75" s="24">
        <v>200</v>
      </c>
      <c r="G75" s="24">
        <v>0.3</v>
      </c>
      <c r="H75" s="24">
        <v>0.01</v>
      </c>
      <c r="I75" s="24">
        <v>17.5</v>
      </c>
      <c r="J75" s="24">
        <v>72</v>
      </c>
      <c r="K75" s="46">
        <v>494</v>
      </c>
      <c r="L75" s="24">
        <v>9.43</v>
      </c>
    </row>
    <row r="76" spans="1:12" ht="15">
      <c r="A76" s="19"/>
      <c r="B76" s="20"/>
      <c r="C76" s="21"/>
      <c r="D76" s="25" t="s">
        <v>46</v>
      </c>
      <c r="E76" s="23" t="s">
        <v>32</v>
      </c>
      <c r="F76" s="24">
        <v>40</v>
      </c>
      <c r="G76" s="24">
        <v>3.04</v>
      </c>
      <c r="H76" s="24">
        <v>0.32</v>
      </c>
      <c r="I76" s="24">
        <v>19.68</v>
      </c>
      <c r="J76" s="24">
        <v>94</v>
      </c>
      <c r="K76" s="46">
        <v>573</v>
      </c>
      <c r="L76" s="24">
        <v>4.32</v>
      </c>
    </row>
    <row r="77" spans="1:12" ht="15">
      <c r="A77" s="19"/>
      <c r="B77" s="20"/>
      <c r="C77" s="21"/>
      <c r="D77" s="25" t="s">
        <v>47</v>
      </c>
      <c r="E77" s="23" t="s">
        <v>48</v>
      </c>
      <c r="F77" s="24">
        <v>40</v>
      </c>
      <c r="G77" s="24">
        <v>3.72</v>
      </c>
      <c r="H77" s="24">
        <v>0.52</v>
      </c>
      <c r="I77" s="24">
        <v>15.92</v>
      </c>
      <c r="J77" s="24">
        <v>79.2</v>
      </c>
      <c r="K77" s="46">
        <v>575</v>
      </c>
      <c r="L77" s="24">
        <v>3.92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750</v>
      </c>
      <c r="G80" s="31">
        <f t="shared" ref="G80" si="34">SUM(G71:G79)</f>
        <v>31.68</v>
      </c>
      <c r="H80" s="31">
        <f t="shared" ref="H80" si="35">SUM(H71:H79)</f>
        <v>26.87</v>
      </c>
      <c r="I80" s="31">
        <f t="shared" ref="I80" si="36">SUM(I71:I79)</f>
        <v>107.76</v>
      </c>
      <c r="J80" s="31">
        <f t="shared" ref="J80:L80" si="37">SUM(J71:J79)</f>
        <v>796.65</v>
      </c>
      <c r="K80" s="47"/>
      <c r="L80" s="31">
        <f t="shared" si="37"/>
        <v>74.41</v>
      </c>
    </row>
    <row r="81" spans="1:12" ht="15.75" customHeight="1">
      <c r="A81" s="35">
        <f>A63</f>
        <v>1</v>
      </c>
      <c r="B81" s="36">
        <f>B63</f>
        <v>4</v>
      </c>
      <c r="C81" s="54" t="s">
        <v>49</v>
      </c>
      <c r="D81" s="55"/>
      <c r="E81" s="37"/>
      <c r="F81" s="38">
        <f>F70+F80</f>
        <v>1290</v>
      </c>
      <c r="G81" s="38">
        <f t="shared" ref="G81" si="38">G70+G80</f>
        <v>45.56</v>
      </c>
      <c r="H81" s="38">
        <f t="shared" ref="H81" si="39">H70+H80</f>
        <v>37.14</v>
      </c>
      <c r="I81" s="38">
        <f t="shared" ref="I81" si="40">I70+I80</f>
        <v>173.24</v>
      </c>
      <c r="J81" s="38">
        <f t="shared" ref="J81:L81" si="41">J70+J80</f>
        <v>1267.3499999999999</v>
      </c>
      <c r="K81" s="38"/>
      <c r="L81" s="38">
        <f t="shared" si="41"/>
        <v>114.94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75</v>
      </c>
      <c r="F82" s="18">
        <v>160</v>
      </c>
      <c r="G82" s="18">
        <v>25.4</v>
      </c>
      <c r="H82" s="18">
        <v>12.3</v>
      </c>
      <c r="I82" s="18">
        <v>24</v>
      </c>
      <c r="J82" s="18">
        <v>310.39999999999998</v>
      </c>
      <c r="K82" s="45">
        <v>279</v>
      </c>
      <c r="L82" s="18">
        <v>62.13</v>
      </c>
    </row>
    <row r="83" spans="1:12" ht="15">
      <c r="A83" s="19"/>
      <c r="B83" s="20"/>
      <c r="C83" s="21"/>
      <c r="D83" s="22"/>
      <c r="E83" s="23" t="s">
        <v>76</v>
      </c>
      <c r="F83" s="24">
        <v>15</v>
      </c>
      <c r="G83" s="24">
        <v>1.08</v>
      </c>
      <c r="H83" s="24">
        <v>1.28</v>
      </c>
      <c r="I83" s="24">
        <v>8.33</v>
      </c>
      <c r="J83" s="24">
        <v>49.05</v>
      </c>
      <c r="K83" s="46">
        <v>471</v>
      </c>
      <c r="L83" s="24">
        <v>5.15</v>
      </c>
    </row>
    <row r="84" spans="1:12" ht="15">
      <c r="A84" s="19"/>
      <c r="B84" s="20"/>
      <c r="C84" s="21"/>
      <c r="D84" s="25" t="s">
        <v>29</v>
      </c>
      <c r="E84" s="23" t="s">
        <v>77</v>
      </c>
      <c r="F84" s="24">
        <v>200</v>
      </c>
      <c r="G84" s="24">
        <v>0.2</v>
      </c>
      <c r="H84" s="24">
        <v>0.1</v>
      </c>
      <c r="I84" s="24">
        <v>9.3000000000000007</v>
      </c>
      <c r="J84" s="24">
        <v>38</v>
      </c>
      <c r="K84" s="46">
        <v>457</v>
      </c>
      <c r="L84" s="24">
        <v>1.08</v>
      </c>
    </row>
    <row r="85" spans="1:12" ht="15">
      <c r="A85" s="19"/>
      <c r="B85" s="20"/>
      <c r="C85" s="21"/>
      <c r="D85" s="25" t="s">
        <v>31</v>
      </c>
      <c r="E85" s="23" t="s">
        <v>32</v>
      </c>
      <c r="F85" s="24">
        <v>40</v>
      </c>
      <c r="G85" s="24">
        <v>3.04</v>
      </c>
      <c r="H85" s="24">
        <v>0.32</v>
      </c>
      <c r="I85" s="24">
        <v>19.68</v>
      </c>
      <c r="J85" s="24">
        <v>94</v>
      </c>
      <c r="K85" s="46">
        <v>573</v>
      </c>
      <c r="L85" s="24">
        <v>4.32</v>
      </c>
    </row>
    <row r="86" spans="1:12" ht="15">
      <c r="A86" s="19"/>
      <c r="B86" s="20"/>
      <c r="C86" s="21"/>
      <c r="D86" s="25" t="s">
        <v>33</v>
      </c>
      <c r="E86" s="23" t="s">
        <v>78</v>
      </c>
      <c r="F86" s="24">
        <v>100</v>
      </c>
      <c r="G86" s="24">
        <v>0.3</v>
      </c>
      <c r="H86" s="24">
        <v>0.3</v>
      </c>
      <c r="I86" s="24">
        <v>7.4</v>
      </c>
      <c r="J86" s="24">
        <v>44</v>
      </c>
      <c r="K86" s="46">
        <v>82</v>
      </c>
      <c r="L86" s="24">
        <v>18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515</v>
      </c>
      <c r="G89" s="31">
        <f t="shared" ref="G89" si="42">SUM(G82:G88)</f>
        <v>30.02</v>
      </c>
      <c r="H89" s="31">
        <f t="shared" ref="H89" si="43">SUM(H82:H88)</f>
        <v>14.3</v>
      </c>
      <c r="I89" s="31">
        <f t="shared" ref="I89" si="44">SUM(I82:I88)</f>
        <v>68.709999999999994</v>
      </c>
      <c r="J89" s="31">
        <f t="shared" ref="J89:L89" si="45">SUM(J82:J88)</f>
        <v>535.45000000000005</v>
      </c>
      <c r="K89" s="47"/>
      <c r="L89" s="31">
        <f t="shared" si="45"/>
        <v>90.68</v>
      </c>
    </row>
    <row r="90" spans="1:12" ht="1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38</v>
      </c>
      <c r="E91" s="23" t="s">
        <v>79</v>
      </c>
      <c r="F91" s="24">
        <v>200</v>
      </c>
      <c r="G91" s="24">
        <v>1.88</v>
      </c>
      <c r="H91" s="24">
        <v>3.62</v>
      </c>
      <c r="I91" s="24">
        <v>7.64</v>
      </c>
      <c r="J91" s="24">
        <v>70.599999999999994</v>
      </c>
      <c r="K91" s="46">
        <v>94</v>
      </c>
      <c r="L91" s="24">
        <v>14.99</v>
      </c>
    </row>
    <row r="92" spans="1:12" ht="15">
      <c r="A92" s="19"/>
      <c r="B92" s="20"/>
      <c r="C92" s="21"/>
      <c r="D92" s="25" t="s">
        <v>40</v>
      </c>
      <c r="E92" s="23" t="s">
        <v>80</v>
      </c>
      <c r="F92" s="24">
        <v>250</v>
      </c>
      <c r="G92" s="24">
        <v>26.25</v>
      </c>
      <c r="H92" s="24">
        <v>23.75</v>
      </c>
      <c r="I92" s="24">
        <v>20</v>
      </c>
      <c r="J92" s="24">
        <v>398.75</v>
      </c>
      <c r="K92" s="46">
        <v>376</v>
      </c>
      <c r="L92" s="24">
        <v>42.39</v>
      </c>
    </row>
    <row r="93" spans="1:12" ht="15">
      <c r="A93" s="19"/>
      <c r="B93" s="20"/>
      <c r="C93" s="21"/>
      <c r="D93" s="25" t="s">
        <v>42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44</v>
      </c>
      <c r="E94" s="23" t="s">
        <v>81</v>
      </c>
      <c r="F94" s="24">
        <v>200</v>
      </c>
      <c r="G94" s="24">
        <v>0</v>
      </c>
      <c r="H94" s="24">
        <v>0</v>
      </c>
      <c r="I94" s="24">
        <v>24</v>
      </c>
      <c r="J94" s="24">
        <v>95</v>
      </c>
      <c r="K94" s="46">
        <v>504</v>
      </c>
      <c r="L94" s="24">
        <v>12.85</v>
      </c>
    </row>
    <row r="95" spans="1:12" ht="15">
      <c r="A95" s="19"/>
      <c r="B95" s="20"/>
      <c r="C95" s="21"/>
      <c r="D95" s="25" t="s">
        <v>46</v>
      </c>
      <c r="E95" s="23" t="s">
        <v>32</v>
      </c>
      <c r="F95" s="24">
        <v>40</v>
      </c>
      <c r="G95" s="24">
        <v>3.04</v>
      </c>
      <c r="H95" s="24">
        <v>0.32</v>
      </c>
      <c r="I95" s="24">
        <v>19.68</v>
      </c>
      <c r="J95" s="24">
        <v>94</v>
      </c>
      <c r="K95" s="46">
        <v>573</v>
      </c>
      <c r="L95" s="24">
        <v>4.32</v>
      </c>
    </row>
    <row r="96" spans="1:12" ht="15">
      <c r="A96" s="19"/>
      <c r="B96" s="20"/>
      <c r="C96" s="21"/>
      <c r="D96" s="25" t="s">
        <v>47</v>
      </c>
      <c r="E96" s="23" t="s">
        <v>48</v>
      </c>
      <c r="F96" s="24">
        <v>40</v>
      </c>
      <c r="G96" s="24">
        <v>3.72</v>
      </c>
      <c r="H96" s="24">
        <v>0.52</v>
      </c>
      <c r="I96" s="24">
        <v>15.92</v>
      </c>
      <c r="J96" s="24">
        <v>79.2</v>
      </c>
      <c r="K96" s="46">
        <v>575</v>
      </c>
      <c r="L96" s="24">
        <v>3.92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730</v>
      </c>
      <c r="G99" s="31">
        <f t="shared" ref="G99" si="46">SUM(G90:G98)</f>
        <v>34.89</v>
      </c>
      <c r="H99" s="31">
        <f t="shared" ref="H99" si="47">SUM(H90:H98)</f>
        <v>28.21</v>
      </c>
      <c r="I99" s="31">
        <f t="shared" ref="I99" si="48">SUM(I90:I98)</f>
        <v>87.24</v>
      </c>
      <c r="J99" s="31">
        <f t="shared" ref="J99:L99" si="49">SUM(J90:J98)</f>
        <v>737.55</v>
      </c>
      <c r="K99" s="47"/>
      <c r="L99" s="31">
        <f t="shared" si="49"/>
        <v>78.47</v>
      </c>
    </row>
    <row r="100" spans="1:12" ht="15.75" customHeight="1">
      <c r="A100" s="35">
        <f>A82</f>
        <v>1</v>
      </c>
      <c r="B100" s="36">
        <f>B82</f>
        <v>5</v>
      </c>
      <c r="C100" s="54" t="s">
        <v>49</v>
      </c>
      <c r="D100" s="55"/>
      <c r="E100" s="37"/>
      <c r="F100" s="38">
        <f>F89+F99</f>
        <v>1245</v>
      </c>
      <c r="G100" s="38">
        <f t="shared" ref="G100" si="50">G89+G99</f>
        <v>64.91</v>
      </c>
      <c r="H100" s="38">
        <f t="shared" ref="H100" si="51">H89+H99</f>
        <v>42.51</v>
      </c>
      <c r="I100" s="38">
        <f t="shared" ref="I100" si="52">I89+I99</f>
        <v>155.94999999999999</v>
      </c>
      <c r="J100" s="38">
        <f t="shared" ref="J100:L100" si="53">J89+J99</f>
        <v>1273</v>
      </c>
      <c r="K100" s="38"/>
      <c r="L100" s="38">
        <f t="shared" si="53"/>
        <v>169.15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82</v>
      </c>
      <c r="F101" s="18">
        <v>200</v>
      </c>
      <c r="G101" s="18">
        <v>5.16</v>
      </c>
      <c r="H101" s="18">
        <v>6.52</v>
      </c>
      <c r="I101" s="18">
        <v>32.18</v>
      </c>
      <c r="J101" s="18">
        <v>208</v>
      </c>
      <c r="K101" s="45">
        <v>236</v>
      </c>
      <c r="L101" s="18">
        <v>19.010000000000002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29</v>
      </c>
      <c r="E103" s="23" t="s">
        <v>62</v>
      </c>
      <c r="F103" s="24">
        <v>200</v>
      </c>
      <c r="G103" s="24">
        <v>2.8</v>
      </c>
      <c r="H103" s="24">
        <v>2.5</v>
      </c>
      <c r="I103" s="24">
        <v>13.6</v>
      </c>
      <c r="J103" s="24">
        <v>88</v>
      </c>
      <c r="K103" s="46">
        <v>465</v>
      </c>
      <c r="L103" s="24">
        <v>7.92</v>
      </c>
    </row>
    <row r="104" spans="1:12" ht="15">
      <c r="A104" s="19"/>
      <c r="B104" s="20"/>
      <c r="C104" s="21"/>
      <c r="D104" s="25" t="s">
        <v>31</v>
      </c>
      <c r="E104" s="23" t="s">
        <v>52</v>
      </c>
      <c r="F104" s="24">
        <v>40</v>
      </c>
      <c r="G104" s="24">
        <v>3</v>
      </c>
      <c r="H104" s="24">
        <v>0.3</v>
      </c>
      <c r="I104" s="24">
        <v>19.7</v>
      </c>
      <c r="J104" s="24">
        <v>93.6</v>
      </c>
      <c r="K104" s="46">
        <v>573</v>
      </c>
      <c r="L104" s="24">
        <v>4.32</v>
      </c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 t="s">
        <v>57</v>
      </c>
      <c r="F106" s="24">
        <v>200</v>
      </c>
      <c r="G106" s="24">
        <v>1</v>
      </c>
      <c r="H106" s="24">
        <v>0.2</v>
      </c>
      <c r="I106" s="24">
        <v>20.2</v>
      </c>
      <c r="J106" s="24">
        <v>86</v>
      </c>
      <c r="K106" s="46">
        <v>501</v>
      </c>
      <c r="L106" s="24">
        <v>25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640</v>
      </c>
      <c r="G108" s="31">
        <f t="shared" ref="G108:J108" si="54">SUM(G101:G107)</f>
        <v>11.96</v>
      </c>
      <c r="H108" s="31">
        <f t="shared" si="54"/>
        <v>9.52</v>
      </c>
      <c r="I108" s="31">
        <f t="shared" si="54"/>
        <v>85.68</v>
      </c>
      <c r="J108" s="31">
        <f t="shared" si="54"/>
        <v>475.6</v>
      </c>
      <c r="K108" s="47"/>
      <c r="L108" s="31">
        <f t="shared" ref="L108" si="55">SUM(L101:L107)</f>
        <v>56.25</v>
      </c>
    </row>
    <row r="109" spans="1:12" ht="1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38</v>
      </c>
      <c r="E110" s="23" t="s">
        <v>83</v>
      </c>
      <c r="F110" s="24">
        <v>200</v>
      </c>
      <c r="G110" s="24">
        <v>5.86</v>
      </c>
      <c r="H110" s="24">
        <v>1.84</v>
      </c>
      <c r="I110" s="24">
        <v>6.6</v>
      </c>
      <c r="J110" s="24">
        <v>66.599999999999994</v>
      </c>
      <c r="K110" s="46">
        <v>120</v>
      </c>
      <c r="L110" s="24">
        <v>25.18</v>
      </c>
    </row>
    <row r="111" spans="1:12" ht="15">
      <c r="A111" s="19"/>
      <c r="B111" s="20"/>
      <c r="C111" s="21"/>
      <c r="D111" s="25" t="s">
        <v>40</v>
      </c>
      <c r="E111" s="23" t="s">
        <v>84</v>
      </c>
      <c r="F111" s="24">
        <v>120</v>
      </c>
      <c r="G111" s="24">
        <v>24</v>
      </c>
      <c r="H111" s="24">
        <v>23.4</v>
      </c>
      <c r="I111" s="24">
        <v>3.96</v>
      </c>
      <c r="J111" s="24">
        <v>309.60000000000002</v>
      </c>
      <c r="K111" s="46">
        <v>327</v>
      </c>
      <c r="L111" s="24">
        <v>80.63</v>
      </c>
    </row>
    <row r="112" spans="1:12" ht="15">
      <c r="A112" s="19"/>
      <c r="B112" s="20"/>
      <c r="C112" s="21"/>
      <c r="D112" s="25" t="s">
        <v>42</v>
      </c>
      <c r="E112" s="23" t="s">
        <v>85</v>
      </c>
      <c r="F112" s="24">
        <v>180</v>
      </c>
      <c r="G112" s="24">
        <v>6.66</v>
      </c>
      <c r="H112" s="24">
        <v>5.9</v>
      </c>
      <c r="I112" s="24">
        <v>35.5</v>
      </c>
      <c r="J112" s="24">
        <v>221.4</v>
      </c>
      <c r="K112" s="46">
        <v>256</v>
      </c>
      <c r="L112" s="24">
        <v>5.84</v>
      </c>
    </row>
    <row r="113" spans="1:12" ht="15">
      <c r="A113" s="19"/>
      <c r="B113" s="20"/>
      <c r="C113" s="21"/>
      <c r="D113" s="25" t="s">
        <v>44</v>
      </c>
      <c r="E113" s="23" t="s">
        <v>86</v>
      </c>
      <c r="F113" s="24">
        <v>200</v>
      </c>
      <c r="G113" s="24">
        <v>0.1</v>
      </c>
      <c r="H113" s="24">
        <v>0.1</v>
      </c>
      <c r="I113" s="24">
        <v>11.1</v>
      </c>
      <c r="J113" s="24">
        <v>46</v>
      </c>
      <c r="K113" s="46">
        <v>486</v>
      </c>
      <c r="L113" s="24">
        <v>4.93</v>
      </c>
    </row>
    <row r="114" spans="1:12" ht="15">
      <c r="A114" s="19"/>
      <c r="B114" s="20"/>
      <c r="C114" s="21"/>
      <c r="D114" s="25" t="s">
        <v>46</v>
      </c>
      <c r="E114" s="23" t="s">
        <v>32</v>
      </c>
      <c r="F114" s="24">
        <v>40</v>
      </c>
      <c r="G114" s="24">
        <v>3.04</v>
      </c>
      <c r="H114" s="24">
        <v>0.32</v>
      </c>
      <c r="I114" s="24">
        <v>19.68</v>
      </c>
      <c r="J114" s="24">
        <v>94</v>
      </c>
      <c r="K114" s="46">
        <v>573</v>
      </c>
      <c r="L114" s="24">
        <v>4.32</v>
      </c>
    </row>
    <row r="115" spans="1:12" ht="15">
      <c r="A115" s="19"/>
      <c r="B115" s="20"/>
      <c r="C115" s="21"/>
      <c r="D115" s="25" t="s">
        <v>47</v>
      </c>
      <c r="E115" s="23" t="s">
        <v>48</v>
      </c>
      <c r="F115" s="24">
        <v>40</v>
      </c>
      <c r="G115" s="24">
        <v>3.72</v>
      </c>
      <c r="H115" s="24">
        <v>0.52</v>
      </c>
      <c r="I115" s="24">
        <v>15.92</v>
      </c>
      <c r="J115" s="24">
        <v>79.2</v>
      </c>
      <c r="K115" s="46">
        <v>575</v>
      </c>
      <c r="L115" s="24">
        <v>3.92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780</v>
      </c>
      <c r="G118" s="31">
        <f t="shared" ref="G118:J118" si="56">SUM(G109:G117)</f>
        <v>43.38</v>
      </c>
      <c r="H118" s="31">
        <f t="shared" si="56"/>
        <v>32.08</v>
      </c>
      <c r="I118" s="31">
        <f t="shared" si="56"/>
        <v>92.76</v>
      </c>
      <c r="J118" s="31">
        <f t="shared" si="56"/>
        <v>816.8</v>
      </c>
      <c r="K118" s="47"/>
      <c r="L118" s="31">
        <f t="shared" ref="L118" si="57">SUM(L109:L117)</f>
        <v>124.82</v>
      </c>
    </row>
    <row r="119" spans="1:12" ht="15">
      <c r="A119" s="35">
        <f>A101</f>
        <v>2</v>
      </c>
      <c r="B119" s="36">
        <f>B101</f>
        <v>1</v>
      </c>
      <c r="C119" s="54" t="s">
        <v>49</v>
      </c>
      <c r="D119" s="55"/>
      <c r="E119" s="37"/>
      <c r="F119" s="38">
        <f>F108+F118</f>
        <v>1420</v>
      </c>
      <c r="G119" s="38">
        <f t="shared" ref="G119" si="58">G108+G118</f>
        <v>55.34</v>
      </c>
      <c r="H119" s="38">
        <f t="shared" ref="H119" si="59">H108+H118</f>
        <v>41.6</v>
      </c>
      <c r="I119" s="38">
        <f t="shared" ref="I119" si="60">I108+I118</f>
        <v>178.44</v>
      </c>
      <c r="J119" s="38">
        <f t="shared" ref="J119:L119" si="61">J108+J118</f>
        <v>1292.4000000000001</v>
      </c>
      <c r="K119" s="38"/>
      <c r="L119" s="38">
        <f t="shared" si="61"/>
        <v>181.07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87</v>
      </c>
      <c r="F120" s="18">
        <v>200</v>
      </c>
      <c r="G120" s="18">
        <v>7.24</v>
      </c>
      <c r="H120" s="18">
        <v>6.64</v>
      </c>
      <c r="I120" s="18">
        <v>33.119999999999997</v>
      </c>
      <c r="J120" s="18">
        <v>221.2</v>
      </c>
      <c r="K120" s="45">
        <v>221.2</v>
      </c>
      <c r="L120" s="18">
        <v>17.04</v>
      </c>
    </row>
    <row r="121" spans="1:12" ht="15">
      <c r="A121" s="39"/>
      <c r="B121" s="20"/>
      <c r="C121" s="21"/>
      <c r="D121" s="22"/>
      <c r="E121" s="23" t="s">
        <v>88</v>
      </c>
      <c r="F121" s="24">
        <v>45</v>
      </c>
      <c r="G121" s="24">
        <v>6.9</v>
      </c>
      <c r="H121" s="24">
        <v>9</v>
      </c>
      <c r="I121" s="24">
        <v>10</v>
      </c>
      <c r="J121" s="24">
        <v>149</v>
      </c>
      <c r="K121" s="46">
        <v>63</v>
      </c>
      <c r="L121" s="24">
        <v>21.17</v>
      </c>
    </row>
    <row r="122" spans="1:12" ht="15">
      <c r="A122" s="39"/>
      <c r="B122" s="20"/>
      <c r="C122" s="21"/>
      <c r="D122" s="25" t="s">
        <v>29</v>
      </c>
      <c r="E122" s="23" t="s">
        <v>89</v>
      </c>
      <c r="F122" s="24">
        <v>200</v>
      </c>
      <c r="G122" s="24">
        <v>1.6</v>
      </c>
      <c r="H122" s="24">
        <v>1.3</v>
      </c>
      <c r="I122" s="24">
        <v>11.5</v>
      </c>
      <c r="J122" s="24">
        <v>64</v>
      </c>
      <c r="K122" s="46">
        <v>460</v>
      </c>
      <c r="L122" s="24">
        <v>5.86</v>
      </c>
    </row>
    <row r="123" spans="1:12" ht="15">
      <c r="A123" s="39"/>
      <c r="B123" s="20"/>
      <c r="C123" s="21"/>
      <c r="D123" s="25" t="s">
        <v>31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 t="s">
        <v>45</v>
      </c>
      <c r="F126" s="24">
        <v>100</v>
      </c>
      <c r="G126" s="24">
        <v>0</v>
      </c>
      <c r="H126" s="24">
        <v>0</v>
      </c>
      <c r="I126" s="24">
        <v>9.5</v>
      </c>
      <c r="J126" s="24">
        <v>40</v>
      </c>
      <c r="K126" s="46">
        <v>507</v>
      </c>
      <c r="L126" s="24">
        <v>4.5</v>
      </c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545</v>
      </c>
      <c r="G127" s="31">
        <f t="shared" ref="G127:J127" si="62">SUM(G120:G126)</f>
        <v>15.74</v>
      </c>
      <c r="H127" s="31">
        <f t="shared" si="62"/>
        <v>16.940000000000001</v>
      </c>
      <c r="I127" s="31">
        <f t="shared" si="62"/>
        <v>64.12</v>
      </c>
      <c r="J127" s="31">
        <f t="shared" si="62"/>
        <v>474.2</v>
      </c>
      <c r="K127" s="47"/>
      <c r="L127" s="31">
        <f t="shared" ref="L127" si="63">SUM(L120:L126)</f>
        <v>48.57</v>
      </c>
    </row>
    <row r="128" spans="1:12" ht="1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 t="s">
        <v>90</v>
      </c>
      <c r="F128" s="24">
        <v>60</v>
      </c>
      <c r="G128" s="24">
        <v>1.1399999999999999</v>
      </c>
      <c r="H128" s="24">
        <v>5.34</v>
      </c>
      <c r="I128" s="24">
        <v>4.62</v>
      </c>
      <c r="J128" s="24">
        <v>70.8</v>
      </c>
      <c r="K128" s="46">
        <v>150</v>
      </c>
      <c r="L128" s="24">
        <v>11.24</v>
      </c>
    </row>
    <row r="129" spans="1:12" ht="15">
      <c r="A129" s="39"/>
      <c r="B129" s="20"/>
      <c r="C129" s="21"/>
      <c r="D129" s="25" t="s">
        <v>38</v>
      </c>
      <c r="E129" s="23" t="s">
        <v>91</v>
      </c>
      <c r="F129" s="24">
        <v>200</v>
      </c>
      <c r="G129" s="24">
        <v>1.5</v>
      </c>
      <c r="H129" s="24">
        <v>3.5</v>
      </c>
      <c r="I129" s="24">
        <v>5.6</v>
      </c>
      <c r="J129" s="24">
        <v>60</v>
      </c>
      <c r="K129" s="46">
        <v>95</v>
      </c>
      <c r="L129" s="24">
        <v>5.08</v>
      </c>
    </row>
    <row r="130" spans="1:12" ht="15">
      <c r="A130" s="39"/>
      <c r="B130" s="20"/>
      <c r="C130" s="21"/>
      <c r="D130" s="25" t="s">
        <v>40</v>
      </c>
      <c r="E130" s="23" t="s">
        <v>92</v>
      </c>
      <c r="F130" s="24">
        <v>90</v>
      </c>
      <c r="G130" s="24">
        <v>15.84</v>
      </c>
      <c r="H130" s="24">
        <v>11.07</v>
      </c>
      <c r="I130" s="24">
        <v>13.5</v>
      </c>
      <c r="J130" s="24">
        <v>218.7</v>
      </c>
      <c r="K130" s="46">
        <v>339</v>
      </c>
      <c r="L130" s="24">
        <v>51.36</v>
      </c>
    </row>
    <row r="131" spans="1:12" ht="15">
      <c r="A131" s="39"/>
      <c r="B131" s="20"/>
      <c r="C131" s="21"/>
      <c r="D131" s="25" t="s">
        <v>42</v>
      </c>
      <c r="E131" s="23" t="s">
        <v>43</v>
      </c>
      <c r="F131" s="24">
        <v>180</v>
      </c>
      <c r="G131" s="24">
        <v>4.8600000000000003</v>
      </c>
      <c r="H131" s="24">
        <v>7.2</v>
      </c>
      <c r="I131" s="24">
        <v>10.44</v>
      </c>
      <c r="J131" s="24">
        <v>126</v>
      </c>
      <c r="K131" s="46">
        <v>377</v>
      </c>
      <c r="L131" s="24">
        <v>11.94</v>
      </c>
    </row>
    <row r="132" spans="1:12" ht="15">
      <c r="A132" s="39"/>
      <c r="B132" s="20"/>
      <c r="C132" s="21"/>
      <c r="D132" s="25" t="s">
        <v>44</v>
      </c>
      <c r="E132" s="23" t="s">
        <v>93</v>
      </c>
      <c r="F132" s="24">
        <v>200</v>
      </c>
      <c r="G132" s="24">
        <v>0.6</v>
      </c>
      <c r="H132" s="24">
        <v>0.1</v>
      </c>
      <c r="I132" s="24">
        <v>20.100000000000001</v>
      </c>
      <c r="J132" s="24">
        <v>84</v>
      </c>
      <c r="K132" s="46">
        <v>495</v>
      </c>
      <c r="L132" s="24">
        <v>3.91</v>
      </c>
    </row>
    <row r="133" spans="1:12" ht="15">
      <c r="A133" s="39"/>
      <c r="B133" s="20"/>
      <c r="C133" s="21"/>
      <c r="D133" s="25" t="s">
        <v>46</v>
      </c>
      <c r="E133" s="23" t="s">
        <v>32</v>
      </c>
      <c r="F133" s="24">
        <v>40</v>
      </c>
      <c r="G133" s="24">
        <v>3.04</v>
      </c>
      <c r="H133" s="24">
        <v>0.32</v>
      </c>
      <c r="I133" s="24">
        <v>19.68</v>
      </c>
      <c r="J133" s="24">
        <v>94</v>
      </c>
      <c r="K133" s="46">
        <v>573</v>
      </c>
      <c r="L133" s="24">
        <v>4.32</v>
      </c>
    </row>
    <row r="134" spans="1:12" ht="15">
      <c r="A134" s="39"/>
      <c r="B134" s="20"/>
      <c r="C134" s="21"/>
      <c r="D134" s="25" t="s">
        <v>47</v>
      </c>
      <c r="E134" s="23" t="s">
        <v>48</v>
      </c>
      <c r="F134" s="24">
        <v>40</v>
      </c>
      <c r="G134" s="24">
        <v>3.72</v>
      </c>
      <c r="H134" s="24">
        <v>0.52</v>
      </c>
      <c r="I134" s="24">
        <v>15.92</v>
      </c>
      <c r="J134" s="24">
        <v>79.2</v>
      </c>
      <c r="K134" s="46">
        <v>575</v>
      </c>
      <c r="L134" s="24">
        <v>3.92</v>
      </c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 t="s">
        <v>58</v>
      </c>
      <c r="F136" s="24">
        <v>10</v>
      </c>
      <c r="G136" s="24">
        <v>0.2</v>
      </c>
      <c r="H136" s="24">
        <v>1.5</v>
      </c>
      <c r="I136" s="24">
        <v>0.3</v>
      </c>
      <c r="J136" s="24">
        <v>15.8</v>
      </c>
      <c r="K136" s="46">
        <v>433</v>
      </c>
      <c r="L136" s="24">
        <v>5.15</v>
      </c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820</v>
      </c>
      <c r="G137" s="31">
        <f t="shared" ref="G137:J137" si="64">SUM(G128:G136)</f>
        <v>30.9</v>
      </c>
      <c r="H137" s="31">
        <f t="shared" si="64"/>
        <v>29.55</v>
      </c>
      <c r="I137" s="31">
        <f t="shared" si="64"/>
        <v>90.16</v>
      </c>
      <c r="J137" s="31">
        <f t="shared" si="64"/>
        <v>748.5</v>
      </c>
      <c r="K137" s="47"/>
      <c r="L137" s="31">
        <f t="shared" ref="L137" si="65">SUM(L128:L136)</f>
        <v>96.92</v>
      </c>
    </row>
    <row r="138" spans="1:12" ht="15">
      <c r="A138" s="41">
        <f>A120</f>
        <v>2</v>
      </c>
      <c r="B138" s="41">
        <f>B120</f>
        <v>2</v>
      </c>
      <c r="C138" s="54" t="s">
        <v>49</v>
      </c>
      <c r="D138" s="55"/>
      <c r="E138" s="37"/>
      <c r="F138" s="38">
        <f>F127+F137</f>
        <v>1365</v>
      </c>
      <c r="G138" s="38">
        <f t="shared" ref="G138" si="66">G127+G137</f>
        <v>46.64</v>
      </c>
      <c r="H138" s="38">
        <f t="shared" ref="H138" si="67">H127+H137</f>
        <v>46.49</v>
      </c>
      <c r="I138" s="38">
        <f t="shared" ref="I138" si="68">I127+I137</f>
        <v>154.28</v>
      </c>
      <c r="J138" s="38">
        <f t="shared" ref="J138:L138" si="69">J127+J137</f>
        <v>1222.7</v>
      </c>
      <c r="K138" s="38"/>
      <c r="L138" s="38">
        <f t="shared" si="69"/>
        <v>145.49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94</v>
      </c>
      <c r="F139" s="18">
        <v>200</v>
      </c>
      <c r="G139" s="18">
        <v>5.7</v>
      </c>
      <c r="H139" s="18">
        <v>6.48</v>
      </c>
      <c r="I139" s="18">
        <v>19.7</v>
      </c>
      <c r="J139" s="18">
        <v>160.19999999999999</v>
      </c>
      <c r="K139" s="45">
        <v>139</v>
      </c>
      <c r="L139" s="18">
        <v>21.2</v>
      </c>
    </row>
    <row r="140" spans="1:12" ht="15">
      <c r="A140" s="19"/>
      <c r="B140" s="20"/>
      <c r="C140" s="21"/>
      <c r="D140" s="22"/>
      <c r="E140" s="23" t="s">
        <v>95</v>
      </c>
      <c r="F140" s="24">
        <v>35</v>
      </c>
      <c r="G140" s="24">
        <v>1.6</v>
      </c>
      <c r="H140" s="24">
        <v>11</v>
      </c>
      <c r="I140" s="24">
        <v>10</v>
      </c>
      <c r="J140" s="24">
        <v>146</v>
      </c>
      <c r="K140" s="46">
        <v>69</v>
      </c>
      <c r="L140" s="24">
        <v>18.66</v>
      </c>
    </row>
    <row r="141" spans="1:12" ht="15">
      <c r="A141" s="19"/>
      <c r="B141" s="20"/>
      <c r="C141" s="21"/>
      <c r="D141" s="25" t="s">
        <v>29</v>
      </c>
      <c r="E141" s="23" t="s">
        <v>30</v>
      </c>
      <c r="F141" s="24">
        <v>200</v>
      </c>
      <c r="G141" s="24">
        <v>3.2</v>
      </c>
      <c r="H141" s="24">
        <v>3.6</v>
      </c>
      <c r="I141" s="24">
        <v>19.2</v>
      </c>
      <c r="J141" s="24">
        <v>122</v>
      </c>
      <c r="K141" s="46">
        <v>463</v>
      </c>
      <c r="L141" s="24">
        <v>7.34</v>
      </c>
    </row>
    <row r="142" spans="1:12" ht="15.75" customHeight="1">
      <c r="A142" s="19"/>
      <c r="B142" s="20"/>
      <c r="C142" s="21"/>
      <c r="D142" s="25" t="s">
        <v>31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33</v>
      </c>
      <c r="E143" s="23" t="s">
        <v>34</v>
      </c>
      <c r="F143" s="24">
        <v>150</v>
      </c>
      <c r="G143" s="24">
        <v>0.6</v>
      </c>
      <c r="H143" s="24">
        <v>0.6</v>
      </c>
      <c r="I143" s="24">
        <v>14.7</v>
      </c>
      <c r="J143" s="24">
        <v>66</v>
      </c>
      <c r="K143" s="46">
        <v>82</v>
      </c>
      <c r="L143" s="24">
        <v>27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585</v>
      </c>
      <c r="G146" s="31">
        <f t="shared" ref="G146:J146" si="70">SUM(G139:G145)</f>
        <v>11.1</v>
      </c>
      <c r="H146" s="31">
        <f t="shared" si="70"/>
        <v>21.68</v>
      </c>
      <c r="I146" s="31">
        <f t="shared" si="70"/>
        <v>63.6</v>
      </c>
      <c r="J146" s="31">
        <f t="shared" si="70"/>
        <v>494.2</v>
      </c>
      <c r="K146" s="47"/>
      <c r="L146" s="31">
        <f t="shared" ref="L146" si="71">SUM(L139:L145)</f>
        <v>74.2</v>
      </c>
    </row>
    <row r="147" spans="1:12" ht="1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38</v>
      </c>
      <c r="E148" s="23" t="s">
        <v>96</v>
      </c>
      <c r="F148" s="24">
        <v>200</v>
      </c>
      <c r="G148" s="24">
        <v>5.92</v>
      </c>
      <c r="H148" s="24">
        <v>2.62</v>
      </c>
      <c r="I148" s="24">
        <v>12.62</v>
      </c>
      <c r="J148" s="24">
        <v>97.8</v>
      </c>
      <c r="K148" s="46">
        <v>127</v>
      </c>
      <c r="L148" s="24">
        <v>5.94</v>
      </c>
    </row>
    <row r="149" spans="1:12" ht="15">
      <c r="A149" s="19"/>
      <c r="B149" s="20"/>
      <c r="C149" s="21"/>
      <c r="D149" s="25" t="s">
        <v>40</v>
      </c>
      <c r="E149" s="23" t="s">
        <v>97</v>
      </c>
      <c r="F149" s="24">
        <v>90</v>
      </c>
      <c r="G149" s="24">
        <v>11.57</v>
      </c>
      <c r="H149" s="24">
        <v>1.41</v>
      </c>
      <c r="I149" s="24">
        <v>9</v>
      </c>
      <c r="J149" s="24">
        <v>95.1</v>
      </c>
      <c r="K149" s="46">
        <v>307</v>
      </c>
      <c r="L149" s="24">
        <v>36.11</v>
      </c>
    </row>
    <row r="150" spans="1:12" ht="15">
      <c r="A150" s="19"/>
      <c r="B150" s="20"/>
      <c r="C150" s="21"/>
      <c r="D150" s="25" t="s">
        <v>42</v>
      </c>
      <c r="E150" s="23" t="s">
        <v>98</v>
      </c>
      <c r="F150" s="24">
        <v>180</v>
      </c>
      <c r="G150" s="24">
        <v>4.5</v>
      </c>
      <c r="H150" s="24">
        <v>6.5</v>
      </c>
      <c r="I150" s="24">
        <v>46.62</v>
      </c>
      <c r="J150" s="24">
        <v>263.2</v>
      </c>
      <c r="K150" s="46">
        <v>385</v>
      </c>
      <c r="L150" s="24">
        <v>12.58</v>
      </c>
    </row>
    <row r="151" spans="1:12" ht="15">
      <c r="A151" s="19"/>
      <c r="B151" s="20"/>
      <c r="C151" s="21"/>
      <c r="D151" s="25" t="s">
        <v>44</v>
      </c>
      <c r="E151" s="23" t="s">
        <v>99</v>
      </c>
      <c r="F151" s="24">
        <v>200</v>
      </c>
      <c r="G151" s="24">
        <v>0</v>
      </c>
      <c r="H151" s="24">
        <v>0</v>
      </c>
      <c r="I151" s="24">
        <v>15</v>
      </c>
      <c r="J151" s="24">
        <v>60</v>
      </c>
      <c r="K151" s="46">
        <v>484</v>
      </c>
      <c r="L151" s="24">
        <v>4.5599999999999996</v>
      </c>
    </row>
    <row r="152" spans="1:12" ht="15">
      <c r="A152" s="19"/>
      <c r="B152" s="20"/>
      <c r="C152" s="21"/>
      <c r="D152" s="25" t="s">
        <v>46</v>
      </c>
      <c r="E152" s="23" t="s">
        <v>32</v>
      </c>
      <c r="F152" s="24">
        <v>40</v>
      </c>
      <c r="G152" s="24">
        <v>3.04</v>
      </c>
      <c r="H152" s="24">
        <v>0.32</v>
      </c>
      <c r="I152" s="24">
        <v>19.68</v>
      </c>
      <c r="J152" s="24">
        <v>94</v>
      </c>
      <c r="K152" s="46">
        <v>573</v>
      </c>
      <c r="L152" s="24">
        <v>4.32</v>
      </c>
    </row>
    <row r="153" spans="1:12" ht="15">
      <c r="A153" s="19"/>
      <c r="B153" s="20"/>
      <c r="C153" s="21"/>
      <c r="D153" s="25" t="s">
        <v>47</v>
      </c>
      <c r="E153" s="23" t="s">
        <v>48</v>
      </c>
      <c r="F153" s="24">
        <v>40</v>
      </c>
      <c r="G153" s="24">
        <v>3.72</v>
      </c>
      <c r="H153" s="24">
        <v>0.52</v>
      </c>
      <c r="I153" s="24">
        <v>15.92</v>
      </c>
      <c r="J153" s="24">
        <v>79.2</v>
      </c>
      <c r="K153" s="46">
        <v>575</v>
      </c>
      <c r="L153" s="24">
        <v>3.92</v>
      </c>
    </row>
    <row r="154" spans="1:12" ht="15">
      <c r="A154" s="19"/>
      <c r="B154" s="20"/>
      <c r="C154" s="21"/>
      <c r="D154" s="22"/>
      <c r="E154" s="23" t="s">
        <v>59</v>
      </c>
      <c r="F154" s="24">
        <v>30</v>
      </c>
      <c r="G154" s="24">
        <v>0.56000000000000005</v>
      </c>
      <c r="H154" s="24">
        <v>1.48</v>
      </c>
      <c r="I154" s="24">
        <v>1.2</v>
      </c>
      <c r="J154" s="24">
        <v>20.37</v>
      </c>
      <c r="K154" s="46">
        <v>405</v>
      </c>
      <c r="L154" s="24">
        <v>2.6</v>
      </c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780</v>
      </c>
      <c r="G156" s="31">
        <f t="shared" ref="G156:J156" si="72">SUM(G147:G155)</f>
        <v>29.31</v>
      </c>
      <c r="H156" s="31">
        <f t="shared" si="72"/>
        <v>12.85</v>
      </c>
      <c r="I156" s="31">
        <f t="shared" si="72"/>
        <v>120.04</v>
      </c>
      <c r="J156" s="31">
        <f t="shared" si="72"/>
        <v>709.67</v>
      </c>
      <c r="K156" s="47"/>
      <c r="L156" s="31">
        <f t="shared" ref="L156" si="73">SUM(L147:L155)</f>
        <v>70.03</v>
      </c>
    </row>
    <row r="157" spans="1:12" ht="15">
      <c r="A157" s="35">
        <f>A139</f>
        <v>2</v>
      </c>
      <c r="B157" s="36">
        <f>B139</f>
        <v>3</v>
      </c>
      <c r="C157" s="54" t="s">
        <v>49</v>
      </c>
      <c r="D157" s="55"/>
      <c r="E157" s="37"/>
      <c r="F157" s="38">
        <f>F146+F156</f>
        <v>1365</v>
      </c>
      <c r="G157" s="38">
        <f t="shared" ref="G157" si="74">G146+G156</f>
        <v>40.409999999999997</v>
      </c>
      <c r="H157" s="38">
        <f t="shared" ref="H157" si="75">H146+H156</f>
        <v>34.53</v>
      </c>
      <c r="I157" s="38">
        <f t="shared" ref="I157" si="76">I146+I156</f>
        <v>183.64</v>
      </c>
      <c r="J157" s="38">
        <f t="shared" ref="J157:L157" si="77">J146+J156</f>
        <v>1203.8699999999999</v>
      </c>
      <c r="K157" s="38"/>
      <c r="L157" s="38">
        <f t="shared" si="77"/>
        <v>144.22999999999999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100</v>
      </c>
      <c r="F158" s="18">
        <v>200</v>
      </c>
      <c r="G158" s="18">
        <v>7.16</v>
      </c>
      <c r="H158" s="18">
        <v>8.48</v>
      </c>
      <c r="I158" s="18">
        <v>29.14</v>
      </c>
      <c r="J158" s="18">
        <v>221.6</v>
      </c>
      <c r="K158" s="45">
        <v>234</v>
      </c>
      <c r="L158" s="18">
        <v>19.02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29</v>
      </c>
      <c r="E160" s="23" t="s">
        <v>101</v>
      </c>
      <c r="F160" s="24">
        <v>200</v>
      </c>
      <c r="G160" s="24">
        <v>2.6</v>
      </c>
      <c r="H160" s="24">
        <v>3.2</v>
      </c>
      <c r="I160" s="24">
        <v>19</v>
      </c>
      <c r="J160" s="24">
        <v>115</v>
      </c>
      <c r="K160" s="46">
        <v>466</v>
      </c>
      <c r="L160" s="24">
        <v>9.5500000000000007</v>
      </c>
    </row>
    <row r="161" spans="1:12" ht="15">
      <c r="A161" s="19"/>
      <c r="B161" s="20"/>
      <c r="C161" s="21"/>
      <c r="D161" s="25" t="s">
        <v>31</v>
      </c>
      <c r="E161" s="23" t="s">
        <v>52</v>
      </c>
      <c r="F161" s="24">
        <v>40</v>
      </c>
      <c r="G161" s="24">
        <v>3</v>
      </c>
      <c r="H161" s="24">
        <v>0.3</v>
      </c>
      <c r="I161" s="24">
        <v>19.7</v>
      </c>
      <c r="J161" s="24">
        <v>93.6</v>
      </c>
      <c r="K161" s="46">
        <v>573</v>
      </c>
      <c r="L161" s="24">
        <v>4.32</v>
      </c>
    </row>
    <row r="162" spans="1:12" ht="15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 t="s">
        <v>70</v>
      </c>
      <c r="F163" s="24">
        <v>100</v>
      </c>
      <c r="G163" s="24">
        <v>2.9</v>
      </c>
      <c r="H163" s="24">
        <v>2.5</v>
      </c>
      <c r="I163" s="24">
        <v>4</v>
      </c>
      <c r="J163" s="24">
        <v>50.5</v>
      </c>
      <c r="K163" s="46">
        <v>470</v>
      </c>
      <c r="L163" s="24">
        <v>10.71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540</v>
      </c>
      <c r="G165" s="31">
        <f t="shared" ref="G165:J165" si="78">SUM(G158:G164)</f>
        <v>15.66</v>
      </c>
      <c r="H165" s="31">
        <f t="shared" si="78"/>
        <v>14.48</v>
      </c>
      <c r="I165" s="31">
        <f t="shared" si="78"/>
        <v>71.84</v>
      </c>
      <c r="J165" s="31">
        <f t="shared" si="78"/>
        <v>480.7</v>
      </c>
      <c r="K165" s="47"/>
      <c r="L165" s="31">
        <f t="shared" ref="L165" si="79">SUM(L158:L164)</f>
        <v>43.6</v>
      </c>
    </row>
    <row r="166" spans="1:12" ht="1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38</v>
      </c>
      <c r="E167" s="23" t="s">
        <v>102</v>
      </c>
      <c r="F167" s="24">
        <v>200</v>
      </c>
      <c r="G167" s="24">
        <v>1.58</v>
      </c>
      <c r="H167" s="24">
        <v>0.28000000000000003</v>
      </c>
      <c r="I167" s="24">
        <v>10.72</v>
      </c>
      <c r="J167" s="24">
        <v>87.6</v>
      </c>
      <c r="K167" s="46">
        <v>100</v>
      </c>
      <c r="L167" s="24">
        <v>6.74</v>
      </c>
    </row>
    <row r="168" spans="1:12" ht="15">
      <c r="A168" s="19"/>
      <c r="B168" s="20"/>
      <c r="C168" s="21"/>
      <c r="D168" s="25" t="s">
        <v>40</v>
      </c>
      <c r="E168" s="23" t="s">
        <v>103</v>
      </c>
      <c r="F168" s="24">
        <v>120</v>
      </c>
      <c r="G168" s="24">
        <v>11.4</v>
      </c>
      <c r="H168" s="24">
        <v>13.28</v>
      </c>
      <c r="I168" s="24">
        <v>2.65</v>
      </c>
      <c r="J168" s="24">
        <v>175.7</v>
      </c>
      <c r="K168" s="46">
        <v>367</v>
      </c>
      <c r="L168" s="24">
        <v>28.84</v>
      </c>
    </row>
    <row r="169" spans="1:12" ht="15">
      <c r="A169" s="19"/>
      <c r="B169" s="20"/>
      <c r="C169" s="21"/>
      <c r="D169" s="25" t="s">
        <v>42</v>
      </c>
      <c r="E169" s="23" t="s">
        <v>104</v>
      </c>
      <c r="F169" s="24">
        <v>180</v>
      </c>
      <c r="G169" s="24">
        <v>10.62</v>
      </c>
      <c r="H169" s="24">
        <v>7.9</v>
      </c>
      <c r="I169" s="24">
        <v>467</v>
      </c>
      <c r="J169" s="24">
        <v>302.2</v>
      </c>
      <c r="K169" s="46">
        <v>202</v>
      </c>
      <c r="L169" s="24">
        <v>5.99</v>
      </c>
    </row>
    <row r="170" spans="1:12" ht="15">
      <c r="A170" s="19"/>
      <c r="B170" s="20"/>
      <c r="C170" s="21"/>
      <c r="D170" s="25" t="s">
        <v>44</v>
      </c>
      <c r="E170" s="23" t="s">
        <v>45</v>
      </c>
      <c r="F170" s="24">
        <v>200</v>
      </c>
      <c r="G170" s="24">
        <v>0</v>
      </c>
      <c r="H170" s="24">
        <v>0</v>
      </c>
      <c r="I170" s="24">
        <v>19</v>
      </c>
      <c r="J170" s="24">
        <v>80</v>
      </c>
      <c r="K170" s="46">
        <v>507</v>
      </c>
      <c r="L170" s="24">
        <v>9</v>
      </c>
    </row>
    <row r="171" spans="1:12" ht="15">
      <c r="A171" s="19"/>
      <c r="B171" s="20"/>
      <c r="C171" s="21"/>
      <c r="D171" s="25" t="s">
        <v>46</v>
      </c>
      <c r="E171" s="23" t="s">
        <v>32</v>
      </c>
      <c r="F171" s="24">
        <v>40</v>
      </c>
      <c r="G171" s="24">
        <v>3.04</v>
      </c>
      <c r="H171" s="24">
        <v>0.32</v>
      </c>
      <c r="I171" s="24">
        <v>19.68</v>
      </c>
      <c r="J171" s="24">
        <v>94</v>
      </c>
      <c r="K171" s="46">
        <v>573</v>
      </c>
      <c r="L171" s="24">
        <v>4.32</v>
      </c>
    </row>
    <row r="172" spans="1:12" ht="15">
      <c r="A172" s="19"/>
      <c r="B172" s="20"/>
      <c r="C172" s="21"/>
      <c r="D172" s="25" t="s">
        <v>47</v>
      </c>
      <c r="E172" s="23" t="s">
        <v>48</v>
      </c>
      <c r="F172" s="24">
        <v>40</v>
      </c>
      <c r="G172" s="24">
        <v>3.72</v>
      </c>
      <c r="H172" s="24">
        <v>0.52</v>
      </c>
      <c r="I172" s="24">
        <v>15.92</v>
      </c>
      <c r="J172" s="24">
        <v>79.2</v>
      </c>
      <c r="K172" s="46">
        <v>575</v>
      </c>
      <c r="L172" s="24">
        <v>3.92</v>
      </c>
    </row>
    <row r="173" spans="1:12" ht="15">
      <c r="A173" s="19"/>
      <c r="B173" s="20"/>
      <c r="C173" s="21"/>
      <c r="D173" s="22"/>
      <c r="E173" s="23" t="s">
        <v>58</v>
      </c>
      <c r="F173" s="24">
        <v>10</v>
      </c>
      <c r="G173" s="24">
        <v>0.2</v>
      </c>
      <c r="H173" s="24">
        <v>1.5</v>
      </c>
      <c r="I173" s="24">
        <v>0.3</v>
      </c>
      <c r="J173" s="24">
        <v>15.8</v>
      </c>
      <c r="K173" s="46">
        <v>433</v>
      </c>
      <c r="L173" s="24">
        <v>5.15</v>
      </c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790</v>
      </c>
      <c r="G175" s="31">
        <f t="shared" ref="G175:J175" si="80">SUM(G166:G174)</f>
        <v>30.56</v>
      </c>
      <c r="H175" s="31">
        <f t="shared" si="80"/>
        <v>23.8</v>
      </c>
      <c r="I175" s="31">
        <f t="shared" si="80"/>
        <v>535.27</v>
      </c>
      <c r="J175" s="31">
        <f t="shared" si="80"/>
        <v>834.5</v>
      </c>
      <c r="K175" s="47"/>
      <c r="L175" s="31">
        <f t="shared" ref="L175" si="81">SUM(L166:L174)</f>
        <v>63.96</v>
      </c>
    </row>
    <row r="176" spans="1:12" ht="15">
      <c r="A176" s="35">
        <f>A158</f>
        <v>2</v>
      </c>
      <c r="B176" s="36">
        <f>B158</f>
        <v>4</v>
      </c>
      <c r="C176" s="54" t="s">
        <v>49</v>
      </c>
      <c r="D176" s="55"/>
      <c r="E176" s="37"/>
      <c r="F176" s="38">
        <f>F165+F175</f>
        <v>1330</v>
      </c>
      <c r="G176" s="38">
        <f t="shared" ref="G176" si="82">G165+G175</f>
        <v>46.22</v>
      </c>
      <c r="H176" s="38">
        <f t="shared" ref="H176" si="83">H165+H175</f>
        <v>38.28</v>
      </c>
      <c r="I176" s="38">
        <f t="shared" ref="I176" si="84">I165+I175</f>
        <v>607.11</v>
      </c>
      <c r="J176" s="38">
        <f t="shared" ref="J176:L176" si="85">J165+J175</f>
        <v>1315.2</v>
      </c>
      <c r="K176" s="38"/>
      <c r="L176" s="38">
        <f t="shared" si="85"/>
        <v>107.56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105</v>
      </c>
      <c r="F177" s="18">
        <v>160</v>
      </c>
      <c r="G177" s="18">
        <v>13.7</v>
      </c>
      <c r="H177" s="18">
        <v>20.9</v>
      </c>
      <c r="I177" s="18">
        <v>123</v>
      </c>
      <c r="J177" s="18">
        <v>256</v>
      </c>
      <c r="K177" s="45">
        <v>268</v>
      </c>
      <c r="L177" s="18">
        <v>29.39</v>
      </c>
    </row>
    <row r="178" spans="1:12" ht="15">
      <c r="A178" s="19"/>
      <c r="B178" s="20"/>
      <c r="C178" s="21"/>
      <c r="D178" s="22"/>
      <c r="E178" s="23" t="s">
        <v>106</v>
      </c>
      <c r="F178" s="24">
        <v>100</v>
      </c>
      <c r="G178" s="24">
        <v>2.9</v>
      </c>
      <c r="H178" s="24">
        <v>3.8</v>
      </c>
      <c r="I178" s="24">
        <v>5.3</v>
      </c>
      <c r="J178" s="24">
        <v>67</v>
      </c>
      <c r="K178" s="46">
        <v>157</v>
      </c>
      <c r="L178" s="24">
        <v>16.12</v>
      </c>
    </row>
    <row r="179" spans="1:12" ht="15">
      <c r="A179" s="19"/>
      <c r="B179" s="20"/>
      <c r="C179" s="21"/>
      <c r="D179" s="25" t="s">
        <v>29</v>
      </c>
      <c r="E179" s="23" t="s">
        <v>69</v>
      </c>
      <c r="F179" s="24">
        <v>200</v>
      </c>
      <c r="G179" s="24">
        <v>3.3</v>
      </c>
      <c r="H179" s="24">
        <v>2.9</v>
      </c>
      <c r="I179" s="24">
        <v>13.8</v>
      </c>
      <c r="J179" s="24">
        <v>94</v>
      </c>
      <c r="K179" s="46">
        <v>462</v>
      </c>
      <c r="L179" s="24">
        <v>7.84</v>
      </c>
    </row>
    <row r="180" spans="1:12" ht="15">
      <c r="A180" s="19"/>
      <c r="B180" s="20"/>
      <c r="C180" s="21"/>
      <c r="D180" s="25" t="s">
        <v>31</v>
      </c>
      <c r="E180" s="23" t="s">
        <v>32</v>
      </c>
      <c r="F180" s="24">
        <v>40</v>
      </c>
      <c r="G180" s="24">
        <v>3.04</v>
      </c>
      <c r="H180" s="24">
        <v>0.32</v>
      </c>
      <c r="I180" s="24">
        <v>19.68</v>
      </c>
      <c r="J180" s="24">
        <v>94</v>
      </c>
      <c r="K180" s="46">
        <v>573</v>
      </c>
      <c r="L180" s="24">
        <v>4.32</v>
      </c>
    </row>
    <row r="181" spans="1:12" ht="15">
      <c r="A181" s="19"/>
      <c r="B181" s="20"/>
      <c r="C181" s="21"/>
      <c r="D181" s="25" t="s">
        <v>33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500</v>
      </c>
      <c r="G184" s="31">
        <f t="shared" ref="G184:J184" si="86">SUM(G177:G183)</f>
        <v>22.94</v>
      </c>
      <c r="H184" s="31">
        <f t="shared" si="86"/>
        <v>27.92</v>
      </c>
      <c r="I184" s="31">
        <f t="shared" si="86"/>
        <v>161.78</v>
      </c>
      <c r="J184" s="31">
        <f t="shared" si="86"/>
        <v>511</v>
      </c>
      <c r="K184" s="47"/>
      <c r="L184" s="31">
        <f t="shared" ref="L184" si="87">SUM(L177:L183)</f>
        <v>57.67</v>
      </c>
    </row>
    <row r="185" spans="1:12" ht="1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38</v>
      </c>
      <c r="E186" s="23" t="s">
        <v>107</v>
      </c>
      <c r="F186" s="24">
        <v>200</v>
      </c>
      <c r="G186" s="24">
        <v>1.64</v>
      </c>
      <c r="H186" s="24">
        <v>3.8</v>
      </c>
      <c r="I186" s="24">
        <v>8.58</v>
      </c>
      <c r="J186" s="24">
        <v>74.599999999999994</v>
      </c>
      <c r="K186" s="46">
        <v>98</v>
      </c>
      <c r="L186" s="24">
        <v>8.58</v>
      </c>
    </row>
    <row r="187" spans="1:12" ht="15">
      <c r="A187" s="19"/>
      <c r="B187" s="20"/>
      <c r="C187" s="21"/>
      <c r="D187" s="25" t="s">
        <v>40</v>
      </c>
      <c r="E187" s="23" t="s">
        <v>108</v>
      </c>
      <c r="F187" s="24">
        <v>120</v>
      </c>
      <c r="G187" s="24">
        <v>13.7</v>
      </c>
      <c r="H187" s="24">
        <v>13.7</v>
      </c>
      <c r="I187" s="24">
        <v>8.57</v>
      </c>
      <c r="J187" s="24">
        <v>212.5</v>
      </c>
      <c r="K187" s="46">
        <v>349</v>
      </c>
      <c r="L187" s="24">
        <v>46.36</v>
      </c>
    </row>
    <row r="188" spans="1:12" ht="15">
      <c r="A188" s="19"/>
      <c r="B188" s="20"/>
      <c r="C188" s="21"/>
      <c r="D188" s="25" t="s">
        <v>42</v>
      </c>
      <c r="E188" s="23" t="s">
        <v>109</v>
      </c>
      <c r="F188" s="24">
        <v>180</v>
      </c>
      <c r="G188" s="24">
        <v>4.1100000000000003</v>
      </c>
      <c r="H188" s="24">
        <v>3.68</v>
      </c>
      <c r="I188" s="24">
        <v>40.700000000000003</v>
      </c>
      <c r="J188" s="24">
        <v>212.6</v>
      </c>
      <c r="K188" s="46">
        <v>211</v>
      </c>
      <c r="L188" s="24">
        <v>9.7100000000000009</v>
      </c>
    </row>
    <row r="189" spans="1:12" ht="15">
      <c r="A189" s="19"/>
      <c r="B189" s="20"/>
      <c r="C189" s="21"/>
      <c r="D189" s="25" t="s">
        <v>44</v>
      </c>
      <c r="E189" s="23" t="s">
        <v>74</v>
      </c>
      <c r="F189" s="24">
        <v>200</v>
      </c>
      <c r="G189" s="24">
        <v>0.3</v>
      </c>
      <c r="H189" s="24">
        <v>0.01</v>
      </c>
      <c r="I189" s="24">
        <v>17.5</v>
      </c>
      <c r="J189" s="24">
        <v>72</v>
      </c>
      <c r="K189" s="46">
        <v>494</v>
      </c>
      <c r="L189" s="24">
        <v>9.43</v>
      </c>
    </row>
    <row r="190" spans="1:12" ht="15">
      <c r="A190" s="19"/>
      <c r="B190" s="20"/>
      <c r="C190" s="21"/>
      <c r="D190" s="25" t="s">
        <v>46</v>
      </c>
      <c r="E190" s="23" t="s">
        <v>32</v>
      </c>
      <c r="F190" s="24">
        <v>40</v>
      </c>
      <c r="G190" s="24">
        <v>3.04</v>
      </c>
      <c r="H190" s="24">
        <v>0.32</v>
      </c>
      <c r="I190" s="24">
        <v>19.68</v>
      </c>
      <c r="J190" s="24">
        <v>94</v>
      </c>
      <c r="K190" s="46">
        <v>573</v>
      </c>
      <c r="L190" s="24">
        <v>4.32</v>
      </c>
    </row>
    <row r="191" spans="1:12" ht="15">
      <c r="A191" s="19"/>
      <c r="B191" s="20"/>
      <c r="C191" s="21"/>
      <c r="D191" s="25" t="s">
        <v>47</v>
      </c>
      <c r="E191" s="23" t="s">
        <v>48</v>
      </c>
      <c r="F191" s="24">
        <v>40</v>
      </c>
      <c r="G191" s="24">
        <v>3.72</v>
      </c>
      <c r="H191" s="24">
        <v>0.52</v>
      </c>
      <c r="I191" s="24">
        <v>15.92</v>
      </c>
      <c r="J191" s="24">
        <v>79.2</v>
      </c>
      <c r="K191" s="46">
        <v>575</v>
      </c>
      <c r="L191" s="24">
        <v>3.92</v>
      </c>
    </row>
    <row r="192" spans="1:12" ht="15">
      <c r="A192" s="19"/>
      <c r="B192" s="20"/>
      <c r="C192" s="21"/>
      <c r="D192" s="22"/>
      <c r="E192" s="23" t="s">
        <v>58</v>
      </c>
      <c r="F192" s="24">
        <v>10</v>
      </c>
      <c r="G192" s="24">
        <v>0.2</v>
      </c>
      <c r="H192" s="24">
        <v>1.5</v>
      </c>
      <c r="I192" s="24">
        <v>0.3</v>
      </c>
      <c r="J192" s="24">
        <v>15.8</v>
      </c>
      <c r="K192" s="46">
        <v>433</v>
      </c>
      <c r="L192" s="24">
        <v>5.15</v>
      </c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790</v>
      </c>
      <c r="G194" s="31">
        <f t="shared" ref="G194:J194" si="88">SUM(G185:G193)</f>
        <v>26.71</v>
      </c>
      <c r="H194" s="31">
        <f t="shared" si="88"/>
        <v>23.53</v>
      </c>
      <c r="I194" s="31">
        <f t="shared" si="88"/>
        <v>111.25</v>
      </c>
      <c r="J194" s="31">
        <f t="shared" si="88"/>
        <v>760.7</v>
      </c>
      <c r="K194" s="47"/>
      <c r="L194" s="31">
        <f t="shared" ref="L194" si="89">SUM(L185:L193)</f>
        <v>87.47</v>
      </c>
    </row>
    <row r="195" spans="1:12" ht="15">
      <c r="A195" s="35">
        <f>A177</f>
        <v>2</v>
      </c>
      <c r="B195" s="36">
        <f>B177</f>
        <v>5</v>
      </c>
      <c r="C195" s="54" t="s">
        <v>49</v>
      </c>
      <c r="D195" s="55"/>
      <c r="E195" s="37"/>
      <c r="F195" s="38">
        <f>F184+F194</f>
        <v>1290</v>
      </c>
      <c r="G195" s="38">
        <f t="shared" ref="G195" si="90">G184+G194</f>
        <v>49.65</v>
      </c>
      <c r="H195" s="38">
        <f t="shared" ref="H195" si="91">H184+H194</f>
        <v>51.45</v>
      </c>
      <c r="I195" s="38">
        <f t="shared" ref="I195" si="92">I184+I194</f>
        <v>273.02999999999997</v>
      </c>
      <c r="J195" s="38">
        <f t="shared" ref="J195:L195" si="93">J184+J194</f>
        <v>1271.7</v>
      </c>
      <c r="K195" s="38"/>
      <c r="L195" s="38">
        <f t="shared" si="93"/>
        <v>145.13999999999999</v>
      </c>
    </row>
    <row r="196" spans="1:12">
      <c r="A196" s="48"/>
      <c r="B196" s="49"/>
      <c r="C196" s="56" t="s">
        <v>110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1325.5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50.408000000000001</v>
      </c>
      <c r="H196" s="50">
        <f t="shared" si="94"/>
        <v>41.683</v>
      </c>
      <c r="I196" s="50">
        <f t="shared" si="94"/>
        <v>224.059</v>
      </c>
      <c r="J196" s="50">
        <f t="shared" si="94"/>
        <v>1264.3620000000001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148.86600000000001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2025-04-30T08:33:39Z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C134F95EBC9A42F88C3B45C662DC31CC_12</vt:lpwstr>
  </property>
  <property fmtid="{D5CDD505-2E9C-101B-9397-08002B2CF9AE}" pid="3" name="KSOProductBuildVer">
    <vt:lpwstr>1049-12.2.0.19821</vt:lpwstr>
  </property>
</Properties>
</file>